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ileserver\Groups\Sonstiges\ERIK\23_ERiK_Tabellenberichterstattung_2024\Tabellen_für_Veröffentlichung\"/>
    </mc:Choice>
  </mc:AlternateContent>
  <xr:revisionPtr revIDLastSave="0" documentId="13_ncr:1_{B82F56B6-F9F6-457F-9E8D-1D603BED8200}" xr6:coauthVersionLast="47" xr6:coauthVersionMax="47" xr10:uidLastSave="{00000000-0000-0000-0000-000000000000}"/>
  <bookViews>
    <workbookView xWindow="57480" yWindow="-120" windowWidth="29040" windowHeight="15840" tabRatio="794" xr2:uid="{00000000-000D-0000-FFFF-FFFF00000000}"/>
  </bookViews>
  <sheets>
    <sheet name="Inhalt" sheetId="1" r:id="rId1"/>
    <sheet name="Daten HF-07.2.1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2" i="4" l="1"/>
  <c r="D162" i="4"/>
  <c r="G161" i="4"/>
  <c r="D161" i="4"/>
  <c r="G160" i="4"/>
  <c r="D160" i="4"/>
  <c r="G159" i="4"/>
  <c r="D159" i="4"/>
  <c r="G158" i="4"/>
  <c r="D158" i="4"/>
  <c r="G157" i="4"/>
  <c r="D157" i="4"/>
  <c r="G156" i="4"/>
  <c r="D156" i="4"/>
  <c r="G155" i="4"/>
  <c r="D155" i="4"/>
  <c r="G154" i="4"/>
  <c r="D154" i="4"/>
  <c r="G153" i="4"/>
  <c r="D153" i="4"/>
  <c r="G152" i="4"/>
  <c r="D152" i="4"/>
  <c r="G151" i="4"/>
  <c r="D151" i="4"/>
  <c r="G150" i="4"/>
  <c r="D150" i="4"/>
  <c r="G149" i="4"/>
  <c r="D149" i="4"/>
  <c r="G148" i="4"/>
  <c r="D148" i="4"/>
  <c r="G147" i="4"/>
  <c r="D147" i="4"/>
  <c r="G146" i="4"/>
  <c r="D146" i="4"/>
  <c r="G145" i="4"/>
  <c r="D145" i="4"/>
  <c r="G144" i="4"/>
  <c r="D144" i="4"/>
  <c r="G135" i="4"/>
  <c r="D135" i="4"/>
  <c r="G134" i="4"/>
  <c r="D134" i="4"/>
  <c r="G133" i="4"/>
  <c r="D133" i="4"/>
  <c r="G132" i="4"/>
  <c r="D132" i="4"/>
  <c r="G131" i="4"/>
  <c r="D131" i="4"/>
  <c r="G130" i="4"/>
  <c r="D130" i="4"/>
  <c r="G129" i="4"/>
  <c r="D129" i="4"/>
  <c r="G128" i="4"/>
  <c r="D128" i="4"/>
  <c r="G127" i="4"/>
  <c r="D127" i="4"/>
  <c r="G126" i="4"/>
  <c r="D126" i="4"/>
  <c r="G125" i="4"/>
  <c r="D125" i="4"/>
  <c r="G124" i="4"/>
  <c r="D124" i="4"/>
  <c r="G123" i="4"/>
  <c r="D123" i="4"/>
  <c r="G122" i="4"/>
  <c r="D122" i="4"/>
  <c r="G121" i="4"/>
  <c r="D121" i="4"/>
  <c r="G120" i="4"/>
  <c r="D120" i="4"/>
  <c r="G119" i="4"/>
  <c r="D119" i="4"/>
  <c r="G118" i="4"/>
  <c r="D118" i="4"/>
  <c r="G117" i="4"/>
  <c r="D117" i="4"/>
  <c r="F108" i="4"/>
  <c r="E108" i="4"/>
  <c r="C108" i="4"/>
  <c r="B108" i="4"/>
  <c r="F107" i="4"/>
  <c r="E107" i="4"/>
  <c r="G107" i="4"/>
  <c r="C107" i="4"/>
  <c r="B107" i="4"/>
  <c r="F106" i="4"/>
  <c r="E106" i="4"/>
  <c r="C106" i="4"/>
  <c r="B106" i="4"/>
  <c r="G105" i="4"/>
  <c r="D105" i="4"/>
  <c r="G104" i="4"/>
  <c r="D104" i="4"/>
  <c r="G103" i="4"/>
  <c r="D103" i="4"/>
  <c r="G102" i="4"/>
  <c r="D102" i="4"/>
  <c r="G101" i="4"/>
  <c r="D101" i="4"/>
  <c r="G100" i="4"/>
  <c r="D100" i="4"/>
  <c r="G99" i="4"/>
  <c r="D99" i="4"/>
  <c r="G98" i="4"/>
  <c r="D98" i="4"/>
  <c r="G97" i="4"/>
  <c r="D97" i="4"/>
  <c r="G96" i="4"/>
  <c r="D96" i="4"/>
  <c r="G95" i="4"/>
  <c r="D95" i="4"/>
  <c r="G94" i="4"/>
  <c r="D94" i="4"/>
  <c r="G93" i="4"/>
  <c r="D93" i="4"/>
  <c r="G92" i="4"/>
  <c r="D92" i="4"/>
  <c r="G91" i="4"/>
  <c r="D91" i="4"/>
  <c r="G90" i="4"/>
  <c r="D90" i="4"/>
  <c r="D107" i="4"/>
  <c r="G108" i="4"/>
  <c r="D108" i="4"/>
  <c r="G106" i="4"/>
  <c r="D106" i="4"/>
</calcChain>
</file>

<file path=xl/sharedStrings.xml><?xml version="1.0" encoding="utf-8"?>
<sst xmlns="http://schemas.openxmlformats.org/spreadsheetml/2006/main" count="230" uniqueCount="63">
  <si>
    <t>HF-07: Förderung der sprachlichen Bildung</t>
  </si>
  <si>
    <t>Anteil</t>
  </si>
  <si>
    <t>x</t>
  </si>
  <si>
    <t>7.2.1</t>
  </si>
  <si>
    <t>unter 3-Jährige</t>
  </si>
  <si>
    <t>Anzahl</t>
  </si>
  <si>
    <t>3 Jahre bis Schuleintritt</t>
  </si>
  <si>
    <t>Zurück zum Inhalt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</si>
  <si>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</si>
  <si>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</si>
  <si>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</si>
  <si>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</si>
  <si>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</si>
  <si>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</si>
  <si>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</si>
  <si>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</si>
  <si>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</si>
  <si>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</si>
  <si>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</si>
  <si>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</si>
  <si>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</si>
  <si>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</si>
  <si>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</si>
  <si>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</si>
  <si>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Westdeutschland</t>
  </si>
  <si>
    <t>Ostdeutschland</t>
  </si>
  <si>
    <t>Deutschland</t>
  </si>
  <si>
    <t>Unter 3-Jährige</t>
  </si>
  <si>
    <t>Insgesamt</t>
  </si>
  <si>
    <t>Mit nichtdeutscher Familiensprache</t>
  </si>
  <si>
    <t>Klicken Sie auf den unten stehenden Link oder auf den Reiter am unteren Bildschirmrand, um eine gewünschte Tabelle aufzurufen.</t>
  </si>
  <si>
    <t>© Deutsches Jugendinstitut und Forschungsverbund DJI/TU Dortmund, 2024</t>
  </si>
  <si>
    <t>Land</t>
  </si>
  <si>
    <t>Weiterführende Informationen:</t>
  </si>
  <si>
    <t>ERiK-Projekt-Webseite</t>
  </si>
  <si>
    <t>Projekt-Website TU-Dortmund</t>
  </si>
  <si>
    <t>ERiK-Berichte</t>
  </si>
  <si>
    <t>Ausgewiesene Maßzahl(en)</t>
  </si>
  <si>
    <t>Tab. HF-07.2.1-2 Kinder mit nichtdeutscher Familiensprache in Kindertageseinrichtungen 2022 nach Altersgruppen und Ländern (Anzahl, in %)</t>
  </si>
  <si>
    <t>Tab. HF-07.2.1-3 Kinder mit nichtdeutscher Familiensprache in Kindertageseinrichtungen 2021 nach Altersgruppen und Ländern (Anzahl, in %)</t>
  </si>
  <si>
    <t>Tab. HF-07.2.1-4 Kinder mit nichtdeutscher Familiensprache in Kindertageseinrichtungen 2020 nach Altersgruppen und Ländern (Anzahl, in %)</t>
  </si>
  <si>
    <t>Tab. HF-07.2.1-5 Kinder mit nichtdeutscher Familiensprache in Kindertageseinrichtungen 2019 nach Altersgruppen und Ländern (Anzahl, in %)</t>
  </si>
  <si>
    <t>Tab. HF-07.2.1-6 Kinder mit nichtdeutscher Familiensprache in Kindertageseinrichtungen 2018 nach Altersgruppen und Ländern (Anzahl, in %)</t>
  </si>
  <si>
    <t>Quelle: Forschungsdatenzentrum der Statistischen Ämter des Bundes und der Länder, Statistik der Kinder- und Jugendhilfe, Kinder und tätige Personen in Tageseinrichtungen 2022, https://doi.org/10.21242/22541.2022.00.00.1.1.0, Berechnungen des Forschungsverbundes DJI/TU Dortmund.</t>
  </si>
  <si>
    <t>Quelle: Forschungsdatenzentrum der Statistischen Ämter des Bundes und der Länder, Statistik der Kinder- und Jugendhilfe, Kinder und tätige Personen in Tageseinrichtungen 2023, https://doi.org/10.21242/22541.2023.00.00.1.1.0, Berechnungen des Forschungsverbundes DJI/TU Dortmund.</t>
  </si>
  <si>
    <t>Quelle: Forschungsdatenzentrum der Statistischen Ämter des Bundes und der Länder, Statistik der Kinder- und Jugendhilfe, Kinder und tätige Personen in Tageseinrichtungen 2021, https://doi.org/10.21242/22541.2021.00.00.1.1.0, Berechnungen des Forschungsverbundes DJI/TU Dortmund.</t>
  </si>
  <si>
    <t>Quelle: Forschungsdatenzentrum der Statistischen Ämter des Bundes und der Länder, Statistik der Kinder- und Jugendhilfe, Kinder und tätige Personen in Tageseinrichtungen 2020, https://doi.org/10.21242/22541.2020.00.00.1.1.0, Berechnungen des Forschungsverbundes DJI/TU Dortmund.</t>
  </si>
  <si>
    <t>Quelle: Forschungsdatenzentrum der Statistischen Ämter des Bundes und der Länder, Statistik der Kinder- und Jugendhilfe, Kinder und tätige Personen in Tageseinrichtungen 2019, https://doi.org/10.21242/22541.2019.00.00.1.1.0, Berechnungen des Forschungsverbundes DJI/TU Dortmund.</t>
  </si>
  <si>
    <t>Quelle: Forschungsdatenzentrum der Statistischen Ämter des Bundes und der Länder, Statistik der Kinder- und Jugendhilfe, Kinder und tätige Personen in Tageseinrichtungen 2018, https://doi.org/10.21242/22541.2018.00.00.1.1.0, Berechnungen des Forschungsverbundes DJI/TU Dortmund.</t>
  </si>
  <si>
    <t>Quelle</t>
  </si>
  <si>
    <t>Anzahl &amp; Anteil</t>
  </si>
  <si>
    <t>KJH-Statistik</t>
  </si>
  <si>
    <t>Kennzahl</t>
  </si>
  <si>
    <t>ERiK-Tabellenberichterstattung 2024 - HF07: Förderung der sprachlichen Bildung</t>
  </si>
  <si>
    <t>Verfügbarkeit</t>
  </si>
  <si>
    <t>Kennzahlen, die nicht für das Jahr 2023 verfügbar sind, werden im vorliegenden Tabellenband nicht berichtet. Es wird auf zurückliegende ERiK-Berichte verwiesen.</t>
  </si>
  <si>
    <t>Stand: 30.08.2024</t>
  </si>
  <si>
    <t>Mehrsprachigkeit im Kitaalltag</t>
  </si>
  <si>
    <t>7.2</t>
  </si>
  <si>
    <t xml:space="preserve">Handlungsfeld und Indikator </t>
  </si>
  <si>
    <t>Altersgruppe</t>
  </si>
  <si>
    <t xml:space="preserve">Kinder mit nichtdeutscher Familiensprache in der Kindertagesbetreuung </t>
  </si>
  <si>
    <t>Tab. HF-07.2.1-1 Kinder mit nichtdeutscher Familiensprache in Kindertageseinrichtungen 2023 nach Altersgruppen und Ländern (Anzahl, in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</si>
</sst>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,#00"/>
    <numFmt numFmtId="165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10205"/>
      <name val="Calibri"/>
      <family val="2"/>
      <scheme val="minor"/>
    </font>
    <font>
      <sz val="9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indexed="8"/>
      <name val="Calibri"/>
      <family val="2"/>
      <scheme val="minor"/>
    </font>
    <font>
      <sz val="11"/>
      <name val="Calibri"/>
      <family val="2"/>
      <scheme val="minor"/>
    </font>
    <font>
      <sz val="8.5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8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59D9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B912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CE1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7">
    <xf numFmtId="0" fontId="0" fillId="0" borderId="0"/>
    <xf numFmtId="0" fontId="6" fillId="0" borderId="0"/>
    <xf numFmtId="0" fontId="8" fillId="0" borderId="0"/>
    <xf numFmtId="0" fontId="1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</cellStyleXfs>
  <cellXfs count="153">
    <xf numFmtId="0" fontId="0" fillId="0" borderId="0" xfId="0"/>
    <xf numFmtId="0" fontId="1" fillId="0" borderId="0" xfId="3" applyAlignment="1">
      <alignment horizontal="center"/>
    </xf>
    <xf numFmtId="0" fontId="1" fillId="0" borderId="0" xfId="3" applyAlignment="1">
      <alignment horizontal="left"/>
    </xf>
    <xf numFmtId="0" fontId="1" fillId="0" borderId="0" xfId="0" applyFont="1"/>
    <xf numFmtId="0" fontId="13" fillId="0" borderId="0" xfId="4" applyFont="1" applyAlignment="1">
      <alignment horizontal="center" vertical="center"/>
    </xf>
    <xf numFmtId="164" fontId="14" fillId="0" borderId="3" xfId="0" applyNumberFormat="1" applyFont="1" applyBorder="1" applyAlignment="1">
      <alignment horizontal="right" vertical="center"/>
    </xf>
    <xf numFmtId="165" fontId="15" fillId="0" borderId="4" xfId="7" applyNumberFormat="1" applyFont="1" applyBorder="1" applyAlignment="1">
      <alignment horizontal="right" vertical="center"/>
    </xf>
    <xf numFmtId="164" fontId="14" fillId="5" borderId="3" xfId="0" applyNumberFormat="1" applyFont="1" applyFill="1" applyBorder="1" applyAlignment="1">
      <alignment horizontal="right" vertical="center"/>
    </xf>
    <xf numFmtId="165" fontId="15" fillId="5" borderId="5" xfId="7" applyNumberFormat="1" applyFont="1" applyFill="1" applyBorder="1" applyAlignment="1">
      <alignment horizontal="right" vertical="center"/>
    </xf>
    <xf numFmtId="165" fontId="15" fillId="0" borderId="5" xfId="7" applyNumberFormat="1" applyFont="1" applyBorder="1" applyAlignment="1">
      <alignment horizontal="right" vertical="center"/>
    </xf>
    <xf numFmtId="165" fontId="15" fillId="0" borderId="5" xfId="9" applyNumberFormat="1" applyFont="1" applyBorder="1" applyAlignment="1">
      <alignment horizontal="right" vertical="center"/>
    </xf>
    <xf numFmtId="164" fontId="14" fillId="4" borderId="6" xfId="0" applyNumberFormat="1" applyFont="1" applyFill="1" applyBorder="1" applyAlignment="1">
      <alignment horizontal="right" vertical="center"/>
    </xf>
    <xf numFmtId="164" fontId="15" fillId="4" borderId="7" xfId="6" applyNumberFormat="1" applyFont="1" applyFill="1" applyBorder="1" applyAlignment="1">
      <alignment horizontal="right" vertical="center"/>
    </xf>
    <xf numFmtId="165" fontId="15" fillId="4" borderId="4" xfId="7" applyNumberFormat="1" applyFont="1" applyFill="1" applyBorder="1" applyAlignment="1">
      <alignment horizontal="right" vertical="center"/>
    </xf>
    <xf numFmtId="164" fontId="14" fillId="4" borderId="7" xfId="0" applyNumberFormat="1" applyFont="1" applyFill="1" applyBorder="1" applyAlignment="1">
      <alignment horizontal="right" vertical="center"/>
    </xf>
    <xf numFmtId="164" fontId="16" fillId="4" borderId="7" xfId="6" applyNumberFormat="1" applyFont="1" applyFill="1" applyBorder="1" applyAlignment="1">
      <alignment horizontal="right" vertical="center"/>
    </xf>
    <xf numFmtId="164" fontId="14" fillId="4" borderId="3" xfId="0" applyNumberFormat="1" applyFont="1" applyFill="1" applyBorder="1" applyAlignment="1">
      <alignment horizontal="right" vertical="center"/>
    </xf>
    <xf numFmtId="165" fontId="15" fillId="4" borderId="5" xfId="7" applyNumberFormat="1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164" fontId="14" fillId="0" borderId="0" xfId="0" applyNumberFormat="1" applyFont="1" applyAlignment="1">
      <alignment horizontal="right" vertical="center"/>
    </xf>
    <xf numFmtId="0" fontId="11" fillId="0" borderId="0" xfId="1" applyFont="1"/>
    <xf numFmtId="0" fontId="21" fillId="0" borderId="0" xfId="2" applyFont="1"/>
    <xf numFmtId="0" fontId="5" fillId="4" borderId="15" xfId="0" applyFont="1" applyFill="1" applyBorder="1" applyAlignment="1">
      <alignment horizontal="center" vertical="center" readingOrder="1"/>
    </xf>
    <xf numFmtId="0" fontId="5" fillId="4" borderId="28" xfId="0" applyFont="1" applyFill="1" applyBorder="1" applyAlignment="1">
      <alignment horizontal="center" vertical="center" readingOrder="1"/>
    </xf>
    <xf numFmtId="0" fontId="11" fillId="0" borderId="0" xfId="1" applyFont="1" applyAlignment="1">
      <alignment vertical="center"/>
    </xf>
    <xf numFmtId="0" fontId="1" fillId="0" borderId="0" xfId="0" applyFont="1" applyAlignment="1">
      <alignment vertical="center"/>
    </xf>
    <xf numFmtId="0" fontId="17" fillId="0" borderId="0" xfId="1" applyFont="1" applyAlignment="1">
      <alignment vertical="center"/>
    </xf>
    <xf numFmtId="0" fontId="20" fillId="0" borderId="5" xfId="12" applyFont="1" applyBorder="1" applyAlignment="1">
      <alignment vertical="center" wrapText="1"/>
    </xf>
    <xf numFmtId="164" fontId="15" fillId="0" borderId="16" xfId="6" applyNumberFormat="1" applyFont="1" applyBorder="1" applyAlignment="1">
      <alignment horizontal="right" vertical="center"/>
    </xf>
    <xf numFmtId="164" fontId="14" fillId="0" borderId="16" xfId="0" applyNumberFormat="1" applyFont="1" applyBorder="1" applyAlignment="1">
      <alignment horizontal="right" vertical="center"/>
    </xf>
    <xf numFmtId="164" fontId="16" fillId="0" borderId="16" xfId="6" applyNumberFormat="1" applyFont="1" applyBorder="1" applyAlignment="1">
      <alignment horizontal="right" vertical="center"/>
    </xf>
    <xf numFmtId="165" fontId="15" fillId="0" borderId="7" xfId="7" applyNumberFormat="1" applyFont="1" applyBorder="1" applyAlignment="1">
      <alignment horizontal="right" vertical="center"/>
    </xf>
    <xf numFmtId="0" fontId="20" fillId="5" borderId="5" xfId="12" applyFont="1" applyFill="1" applyBorder="1" applyAlignment="1">
      <alignment vertical="center" wrapText="1"/>
    </xf>
    <xf numFmtId="164" fontId="15" fillId="5" borderId="16" xfId="6" applyNumberFormat="1" applyFont="1" applyFill="1" applyBorder="1" applyAlignment="1">
      <alignment horizontal="right" vertical="center"/>
    </xf>
    <xf numFmtId="164" fontId="14" fillId="5" borderId="16" xfId="0" applyNumberFormat="1" applyFont="1" applyFill="1" applyBorder="1" applyAlignment="1">
      <alignment horizontal="right" vertical="center"/>
    </xf>
    <xf numFmtId="164" fontId="16" fillId="5" borderId="16" xfId="6" applyNumberFormat="1" applyFont="1" applyFill="1" applyBorder="1" applyAlignment="1">
      <alignment horizontal="right" vertical="center"/>
    </xf>
    <xf numFmtId="165" fontId="15" fillId="5" borderId="16" xfId="7" applyNumberFormat="1" applyFont="1" applyFill="1" applyBorder="1" applyAlignment="1">
      <alignment horizontal="right" vertical="center"/>
    </xf>
    <xf numFmtId="165" fontId="15" fillId="0" borderId="16" xfId="7" applyNumberFormat="1" applyFont="1" applyBorder="1" applyAlignment="1">
      <alignment horizontal="right" vertical="center"/>
    </xf>
    <xf numFmtId="164" fontId="15" fillId="0" borderId="16" xfId="8" applyNumberFormat="1" applyFont="1" applyBorder="1" applyAlignment="1">
      <alignment horizontal="right" vertical="center"/>
    </xf>
    <xf numFmtId="164" fontId="16" fillId="0" borderId="16" xfId="8" applyNumberFormat="1" applyFont="1" applyBorder="1" applyAlignment="1">
      <alignment horizontal="right" vertical="center"/>
    </xf>
    <xf numFmtId="165" fontId="15" fillId="0" borderId="16" xfId="9" applyNumberFormat="1" applyFont="1" applyBorder="1" applyAlignment="1">
      <alignment horizontal="right" vertical="center"/>
    </xf>
    <xf numFmtId="0" fontId="20" fillId="5" borderId="8" xfId="12" applyFont="1" applyFill="1" applyBorder="1" applyAlignment="1">
      <alignment vertical="center" wrapText="1"/>
    </xf>
    <xf numFmtId="0" fontId="20" fillId="4" borderId="4" xfId="12" applyFont="1" applyFill="1" applyBorder="1" applyAlignment="1">
      <alignment vertical="center" wrapText="1"/>
    </xf>
    <xf numFmtId="165" fontId="15" fillId="4" borderId="7" xfId="7" applyNumberFormat="1" applyFont="1" applyFill="1" applyBorder="1" applyAlignment="1">
      <alignment horizontal="right" vertical="center"/>
    </xf>
    <xf numFmtId="0" fontId="20" fillId="4" borderId="5" xfId="12" applyFont="1" applyFill="1" applyBorder="1" applyAlignment="1">
      <alignment vertical="center" wrapText="1"/>
    </xf>
    <xf numFmtId="164" fontId="15" fillId="4" borderId="16" xfId="6" applyNumberFormat="1" applyFont="1" applyFill="1" applyBorder="1" applyAlignment="1">
      <alignment horizontal="right" vertical="center"/>
    </xf>
    <xf numFmtId="164" fontId="14" fillId="4" borderId="16" xfId="0" applyNumberFormat="1" applyFont="1" applyFill="1" applyBorder="1" applyAlignment="1">
      <alignment horizontal="right" vertical="center"/>
    </xf>
    <xf numFmtId="164" fontId="16" fillId="4" borderId="16" xfId="6" applyNumberFormat="1" applyFont="1" applyFill="1" applyBorder="1" applyAlignment="1">
      <alignment horizontal="right" vertical="center"/>
    </xf>
    <xf numFmtId="165" fontId="15" fillId="4" borderId="16" xfId="7" applyNumberFormat="1" applyFont="1" applyFill="1" applyBorder="1" applyAlignment="1">
      <alignment horizontal="right" vertical="center"/>
    </xf>
    <xf numFmtId="0" fontId="20" fillId="4" borderId="29" xfId="12" applyFont="1" applyFill="1" applyBorder="1" applyAlignment="1">
      <alignment vertical="center" wrapText="1"/>
    </xf>
    <xf numFmtId="164" fontId="14" fillId="4" borderId="32" xfId="0" applyNumberFormat="1" applyFont="1" applyFill="1" applyBorder="1" applyAlignment="1">
      <alignment horizontal="right" vertical="center"/>
    </xf>
    <xf numFmtId="164" fontId="15" fillId="4" borderId="17" xfId="10" applyNumberFormat="1" applyFont="1" applyFill="1" applyBorder="1" applyAlignment="1">
      <alignment horizontal="right" vertical="center"/>
    </xf>
    <xf numFmtId="165" fontId="15" fillId="4" borderId="29" xfId="11" applyNumberFormat="1" applyFont="1" applyFill="1" applyBorder="1" applyAlignment="1">
      <alignment horizontal="right" vertical="center"/>
    </xf>
    <xf numFmtId="164" fontId="14" fillId="4" borderId="17" xfId="0" applyNumberFormat="1" applyFont="1" applyFill="1" applyBorder="1" applyAlignment="1">
      <alignment horizontal="right" vertical="center"/>
    </xf>
    <xf numFmtId="164" fontId="16" fillId="4" borderId="17" xfId="10" applyNumberFormat="1" applyFont="1" applyFill="1" applyBorder="1" applyAlignment="1">
      <alignment horizontal="right" vertical="center"/>
    </xf>
    <xf numFmtId="165" fontId="15" fillId="4" borderId="17" xfId="11" applyNumberFormat="1" applyFont="1" applyFill="1" applyBorder="1" applyAlignment="1">
      <alignment horizontal="right" vertical="center"/>
    </xf>
    <xf numFmtId="0" fontId="1" fillId="0" borderId="0" xfId="3" applyAlignment="1">
      <alignment vertical="center"/>
    </xf>
    <xf numFmtId="0" fontId="1" fillId="0" borderId="0" xfId="3" applyAlignment="1">
      <alignment horizontal="center" vertical="center"/>
    </xf>
    <xf numFmtId="0" fontId="1" fillId="0" borderId="0" xfId="3" applyAlignment="1">
      <alignment horizontal="left" vertical="center"/>
    </xf>
    <xf numFmtId="0" fontId="17" fillId="0" borderId="0" xfId="1" applyFont="1" applyAlignment="1">
      <alignment vertical="top"/>
    </xf>
    <xf numFmtId="0" fontId="14" fillId="0" borderId="4" xfId="5" applyFont="1" applyBorder="1" applyAlignment="1">
      <alignment horizontal="left" vertical="center"/>
    </xf>
    <xf numFmtId="0" fontId="14" fillId="5" borderId="5" xfId="5" applyFont="1" applyFill="1" applyBorder="1" applyAlignment="1">
      <alignment horizontal="left" vertical="center"/>
    </xf>
    <xf numFmtId="0" fontId="14" fillId="0" borderId="5" xfId="5" applyFont="1" applyBorder="1" applyAlignment="1">
      <alignment horizontal="left" vertical="center"/>
    </xf>
    <xf numFmtId="0" fontId="14" fillId="4" borderId="4" xfId="4" applyFont="1" applyFill="1" applyBorder="1" applyAlignment="1">
      <alignment horizontal="left" vertical="center"/>
    </xf>
    <xf numFmtId="0" fontId="14" fillId="4" borderId="5" xfId="4" applyFont="1" applyFill="1" applyBorder="1" applyAlignment="1">
      <alignment horizontal="left" vertical="center"/>
    </xf>
    <xf numFmtId="0" fontId="14" fillId="4" borderId="29" xfId="4" applyFont="1" applyFill="1" applyBorder="1" applyAlignment="1">
      <alignment horizontal="left" vertical="center"/>
    </xf>
    <xf numFmtId="10" fontId="21" fillId="2" borderId="8" xfId="0" applyNumberFormat="1" applyFont="1" applyFill="1" applyBorder="1" applyAlignment="1">
      <alignment horizontal="center" vertical="center" wrapText="1"/>
    </xf>
    <xf numFmtId="0" fontId="21" fillId="2" borderId="36" xfId="0" applyFont="1" applyFill="1" applyBorder="1" applyAlignment="1">
      <alignment horizontal="center" vertical="center" wrapText="1"/>
    </xf>
    <xf numFmtId="0" fontId="12" fillId="6" borderId="35" xfId="4" applyFont="1" applyFill="1" applyBorder="1" applyAlignment="1">
      <alignment horizontal="center" vertical="center"/>
    </xf>
    <xf numFmtId="0" fontId="0" fillId="0" borderId="0" xfId="0"/>
    <xf numFmtId="0" fontId="3" fillId="2" borderId="3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 readingOrder="1"/>
    </xf>
    <xf numFmtId="0" fontId="0" fillId="0" borderId="0" xfId="0"/>
    <xf numFmtId="0" fontId="0" fillId="0" borderId="0" xfId="0" applyAlignment="1">
      <alignment vertical="center"/>
    </xf>
    <xf numFmtId="0" fontId="11" fillId="0" borderId="0" xfId="16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5" fillId="4" borderId="36" xfId="0" applyFont="1" applyFill="1" applyBorder="1" applyAlignment="1">
      <alignment horizontal="center" vertical="center" readingOrder="1"/>
    </xf>
    <xf numFmtId="0" fontId="5" fillId="4" borderId="13" xfId="0" applyFont="1" applyFill="1" applyBorder="1" applyAlignment="1">
      <alignment horizontal="center" vertical="center" readingOrder="1"/>
    </xf>
    <xf numFmtId="0" fontId="5" fillId="4" borderId="8" xfId="0" applyFont="1" applyFill="1" applyBorder="1" applyAlignment="1">
      <alignment horizontal="center" vertical="center" readingOrder="1"/>
    </xf>
    <xf numFmtId="0" fontId="5" fillId="4" borderId="39" xfId="0" applyFont="1" applyFill="1" applyBorder="1" applyAlignment="1">
      <alignment horizontal="left" vertical="center" readingOrder="1"/>
    </xf>
    <xf numFmtId="0" fontId="5" fillId="4" borderId="36" xfId="0" applyFont="1" applyFill="1" applyBorder="1" applyAlignment="1">
      <alignment horizontal="left" vertical="center" readingOrder="1"/>
    </xf>
    <xf numFmtId="164" fontId="14" fillId="0" borderId="33" xfId="0" applyNumberFormat="1" applyFont="1" applyBorder="1" applyAlignment="1">
      <alignment horizontal="right" vertical="center"/>
    </xf>
    <xf numFmtId="164" fontId="15" fillId="0" borderId="11" xfId="6" applyNumberFormat="1" applyFont="1" applyBorder="1" applyAlignment="1">
      <alignment horizontal="right" vertical="center"/>
    </xf>
    <xf numFmtId="164" fontId="16" fillId="0" borderId="11" xfId="6" applyNumberFormat="1" applyFont="1" applyBorder="1" applyAlignment="1">
      <alignment horizontal="right" vertical="center"/>
    </xf>
    <xf numFmtId="164" fontId="14" fillId="5" borderId="34" xfId="0" applyNumberFormat="1" applyFont="1" applyFill="1" applyBorder="1" applyAlignment="1">
      <alignment horizontal="right" vertical="center"/>
    </xf>
    <xf numFmtId="164" fontId="15" fillId="5" borderId="11" xfId="6" applyNumberFormat="1" applyFont="1" applyFill="1" applyBorder="1" applyAlignment="1">
      <alignment horizontal="right" vertical="center"/>
    </xf>
    <xf numFmtId="164" fontId="16" fillId="5" borderId="11" xfId="6" applyNumberFormat="1" applyFont="1" applyFill="1" applyBorder="1" applyAlignment="1">
      <alignment horizontal="right" vertical="center"/>
    </xf>
    <xf numFmtId="164" fontId="14" fillId="0" borderId="34" xfId="0" applyNumberFormat="1" applyFont="1" applyBorder="1" applyAlignment="1">
      <alignment horizontal="right" vertical="center"/>
    </xf>
    <xf numFmtId="164" fontId="15" fillId="0" borderId="11" xfId="8" applyNumberFormat="1" applyFont="1" applyBorder="1" applyAlignment="1">
      <alignment horizontal="right" vertical="center"/>
    </xf>
    <xf numFmtId="164" fontId="16" fillId="0" borderId="11" xfId="8" applyNumberFormat="1" applyFont="1" applyBorder="1" applyAlignment="1">
      <alignment horizontal="right" vertical="center"/>
    </xf>
    <xf numFmtId="164" fontId="14" fillId="4" borderId="33" xfId="0" applyNumberFormat="1" applyFont="1" applyFill="1" applyBorder="1" applyAlignment="1">
      <alignment horizontal="right" vertical="center"/>
    </xf>
    <xf numFmtId="164" fontId="15" fillId="4" borderId="22" xfId="6" applyNumberFormat="1" applyFont="1" applyFill="1" applyBorder="1" applyAlignment="1">
      <alignment horizontal="right" vertical="center"/>
    </xf>
    <xf numFmtId="164" fontId="16" fillId="4" borderId="22" xfId="6" applyNumberFormat="1" applyFont="1" applyFill="1" applyBorder="1" applyAlignment="1">
      <alignment horizontal="right" vertical="center"/>
    </xf>
    <xf numFmtId="164" fontId="14" fillId="4" borderId="34" xfId="0" applyNumberFormat="1" applyFont="1" applyFill="1" applyBorder="1" applyAlignment="1">
      <alignment horizontal="right" vertical="center"/>
    </xf>
    <xf numFmtId="164" fontId="15" fillId="4" borderId="11" xfId="6" applyNumberFormat="1" applyFont="1" applyFill="1" applyBorder="1" applyAlignment="1">
      <alignment horizontal="right" vertical="center"/>
    </xf>
    <xf numFmtId="164" fontId="16" fillId="4" borderId="11" xfId="6" applyNumberFormat="1" applyFont="1" applyFill="1" applyBorder="1" applyAlignment="1">
      <alignment horizontal="right" vertical="center"/>
    </xf>
    <xf numFmtId="164" fontId="14" fillId="4" borderId="35" xfId="0" applyNumberFormat="1" applyFont="1" applyFill="1" applyBorder="1" applyAlignment="1">
      <alignment horizontal="right" vertical="center"/>
    </xf>
    <xf numFmtId="164" fontId="15" fillId="4" borderId="2" xfId="10" applyNumberFormat="1" applyFont="1" applyFill="1" applyBorder="1" applyAlignment="1">
      <alignment horizontal="right" vertical="center"/>
    </xf>
    <xf numFmtId="164" fontId="16" fillId="4" borderId="2" xfId="10" applyNumberFormat="1" applyFont="1" applyFill="1" applyBorder="1" applyAlignment="1">
      <alignment horizontal="right" vertical="center"/>
    </xf>
    <xf numFmtId="0" fontId="0" fillId="8" borderId="0" xfId="13" applyNumberFormat="1" applyFont="1" applyFill="1" applyAlignment="1">
      <alignment horizontal="left" vertical="center" wrapText="1"/>
    </xf>
    <xf numFmtId="0" fontId="26" fillId="7" borderId="0" xfId="12" applyFont="1" applyFill="1" applyAlignment="1">
      <alignment horizontal="left" vertical="center" wrapText="1"/>
    </xf>
    <xf numFmtId="0" fontId="0" fillId="7" borderId="0" xfId="12" applyFont="1" applyFill="1" applyAlignment="1">
      <alignment horizontal="left" vertical="center" wrapText="1"/>
    </xf>
    <xf numFmtId="0" fontId="2" fillId="2" borderId="3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left" vertical="center" readingOrder="1"/>
    </xf>
    <xf numFmtId="0" fontId="4" fillId="3" borderId="1" xfId="0" applyFont="1" applyFill="1" applyBorder="1" applyAlignment="1">
      <alignment horizontal="left" vertical="center" readingOrder="1"/>
    </xf>
    <xf numFmtId="0" fontId="4" fillId="3" borderId="42" xfId="0" applyFont="1" applyFill="1" applyBorder="1" applyAlignment="1">
      <alignment horizontal="left" vertical="center" readingOrder="1"/>
    </xf>
    <xf numFmtId="0" fontId="3" fillId="2" borderId="23" xfId="0" applyFont="1" applyFill="1" applyBorder="1" applyAlignment="1">
      <alignment horizontal="center" vertical="center" wrapText="1" readingOrder="1"/>
    </xf>
    <xf numFmtId="0" fontId="0" fillId="0" borderId="16" xfId="0" applyBorder="1"/>
    <xf numFmtId="0" fontId="3" fillId="2" borderId="21" xfId="0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26" xfId="0" applyBorder="1"/>
    <xf numFmtId="0" fontId="0" fillId="0" borderId="11" xfId="0" applyBorder="1"/>
    <xf numFmtId="0" fontId="0" fillId="0" borderId="14" xfId="0" applyBorder="1"/>
    <xf numFmtId="0" fontId="11" fillId="0" borderId="0" xfId="14" applyAlignment="1">
      <alignment horizontal="left" vertical="center"/>
    </xf>
    <xf numFmtId="0" fontId="1" fillId="0" borderId="0" xfId="15" applyAlignment="1">
      <alignment horizontal="left" vertical="center"/>
    </xf>
    <xf numFmtId="0" fontId="21" fillId="7" borderId="0" xfId="12" applyFont="1" applyFill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5" fillId="4" borderId="39" xfId="0" applyFont="1" applyFill="1" applyBorder="1" applyAlignment="1">
      <alignment vertical="center" readingOrder="1"/>
    </xf>
    <xf numFmtId="0" fontId="5" fillId="4" borderId="36" xfId="0" applyFont="1" applyFill="1" applyBorder="1" applyAlignment="1">
      <alignment vertical="center" readingOrder="1"/>
    </xf>
    <xf numFmtId="49" fontId="5" fillId="4" borderId="40" xfId="0" applyNumberFormat="1" applyFont="1" applyFill="1" applyBorder="1" applyAlignment="1">
      <alignment horizontal="center" vertical="center" readingOrder="1"/>
    </xf>
    <xf numFmtId="0" fontId="0" fillId="0" borderId="43" xfId="0" applyBorder="1"/>
    <xf numFmtId="0" fontId="24" fillId="4" borderId="20" xfId="1" applyFont="1" applyFill="1" applyBorder="1" applyAlignment="1">
      <alignment horizontal="left" vertical="center" wrapText="1" readingOrder="1"/>
    </xf>
    <xf numFmtId="0" fontId="25" fillId="0" borderId="13" xfId="0" applyFont="1" applyBorder="1"/>
    <xf numFmtId="16" fontId="7" fillId="4" borderId="15" xfId="0" applyNumberFormat="1" applyFont="1" applyFill="1" applyBorder="1" applyAlignment="1">
      <alignment horizontal="center" vertical="center" wrapText="1"/>
    </xf>
    <xf numFmtId="16" fontId="7" fillId="4" borderId="13" xfId="0" applyNumberFormat="1" applyFont="1" applyFill="1" applyBorder="1" applyAlignment="1">
      <alignment horizontal="center" vertical="center" wrapText="1"/>
    </xf>
    <xf numFmtId="16" fontId="7" fillId="4" borderId="44" xfId="0" quotePrefix="1" applyNumberFormat="1" applyFont="1" applyFill="1" applyBorder="1" applyAlignment="1">
      <alignment horizontal="center" vertical="center" wrapText="1"/>
    </xf>
    <xf numFmtId="16" fontId="7" fillId="4" borderId="43" xfId="0" quotePrefix="1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10" fillId="2" borderId="0" xfId="0" applyFont="1" applyFill="1" applyAlignment="1">
      <alignment horizontal="center"/>
    </xf>
    <xf numFmtId="0" fontId="12" fillId="0" borderId="0" xfId="4" applyFont="1" applyAlignment="1">
      <alignment horizontal="left" vertical="center" wrapText="1"/>
    </xf>
    <xf numFmtId="0" fontId="12" fillId="6" borderId="10" xfId="4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2" fillId="6" borderId="37" xfId="4" applyFont="1" applyFill="1" applyBorder="1" applyAlignment="1">
      <alignment horizontal="center" vertical="center" wrapText="1"/>
    </xf>
    <xf numFmtId="0" fontId="1" fillId="0" borderId="18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2" fillId="6" borderId="35" xfId="4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1" fillId="2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vertical="center"/>
    </xf>
    <xf numFmtId="3" fontId="21" fillId="2" borderId="31" xfId="0" applyNumberFormat="1" applyFont="1" applyFill="1" applyBorder="1" applyAlignment="1">
      <alignment horizontal="center" vertical="center" wrapText="1"/>
    </xf>
    <xf numFmtId="0" fontId="1" fillId="0" borderId="19" xfId="0" applyFont="1" applyBorder="1" applyAlignment="1">
      <alignment vertical="center"/>
    </xf>
    <xf numFmtId="0" fontId="13" fillId="0" borderId="0" xfId="4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8" fillId="0" borderId="0" xfId="0" applyFont="1" applyAlignment="1">
      <alignment vertical="center"/>
    </xf>
  </cellXfs>
  <cellStyles count="17">
    <cellStyle name="Hyperlink 4 5" xfId="13" xr:uid="{00000000-0005-0000-0000-000000000000}"/>
    <cellStyle name="Link" xfId="1" builtinId="8"/>
    <cellStyle name="Link 2" xfId="16" xr:uid="{00000000-0005-0000-0000-000002000000}"/>
    <cellStyle name="Link 5" xfId="14" xr:uid="{00000000-0005-0000-0000-000003000000}"/>
    <cellStyle name="Standard" xfId="0" builtinId="0"/>
    <cellStyle name="Standard 1252 2" xfId="5" xr:uid="{00000000-0005-0000-0000-000005000000}"/>
    <cellStyle name="Standard 1263" xfId="4" xr:uid="{00000000-0005-0000-0000-000006000000}"/>
    <cellStyle name="Standard 1323" xfId="15" xr:uid="{00000000-0005-0000-0000-000007000000}"/>
    <cellStyle name="Standard 2" xfId="12" xr:uid="{00000000-0005-0000-0000-000008000000}"/>
    <cellStyle name="Standard 3 3 2" xfId="2" xr:uid="{00000000-0005-0000-0000-000009000000}"/>
    <cellStyle name="Standard 7 16" xfId="3" xr:uid="{00000000-0005-0000-0000-00000A000000}"/>
    <cellStyle name="style1589955229601" xfId="8" xr:uid="{00000000-0005-0000-0000-00000B000000}"/>
    <cellStyle name="style1589955229651" xfId="9" xr:uid="{00000000-0005-0000-0000-00000C000000}"/>
    <cellStyle name="style1589955229761" xfId="6" xr:uid="{00000000-0005-0000-0000-00000D000000}"/>
    <cellStyle name="style1589955229815" xfId="7" xr:uid="{00000000-0005-0000-0000-00000E000000}"/>
    <cellStyle name="style1589955229948" xfId="10" xr:uid="{00000000-0005-0000-0000-00000F000000}"/>
    <cellStyle name="style1589955230007" xfId="11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15874</xdr:rowOff>
    </xdr:from>
    <xdr:to>
      <xdr:col>1</xdr:col>
      <xdr:colOff>1639300</xdr:colOff>
      <xdr:row>4</xdr:row>
      <xdr:rowOff>154639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1" y="15874"/>
          <a:ext cx="1999661" cy="900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ji.de/ueber-uns/projekte/projekte/entwicklung-von-rahmenbedingungen-in-der-kindertagesbetreuung-erik.html" TargetMode="External"/><Relationship Id="rId2" Type="http://schemas.openxmlformats.org/officeDocument/2006/relationships/hyperlink" Target="https://www.dji.de/ueber-uns/projekte/projekte/entwicklung-von-rahmenbedingungen-in-der-kindertagesbetreuung-erik/aktueller-stand-des-forschungsprojektes.html" TargetMode="External"/><Relationship Id="rId1" Type="http://schemas.openxmlformats.org/officeDocument/2006/relationships/hyperlink" Target="https://www.forschungsverbund.tu-dortmund.de/forschungsfelder/kindertagesbetreuung/aktuelle-projekte/kindertagesbetreuung-indikatorengestuetzte-dauerbeobachtung-mit-amtlichen-daten-k-ida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5D9F1"/>
  </sheetPr>
  <dimension ref="A7:V27"/>
  <sheetViews>
    <sheetView showGridLines="0" tabSelected="1" zoomScale="80" zoomScaleNormal="80" workbookViewId="0">
      <selection activeCell="A9" sqref="A9:M9"/>
    </sheetView>
  </sheetViews>
  <sheetFormatPr baseColWidth="10" defaultRowHeight="14.5" x14ac:dyDescent="0.35"/>
  <cols>
    <col min="1" max="1" width="5.54296875" customWidth="1"/>
    <col min="2" max="2" width="27.26953125" customWidth="1"/>
    <col min="3" max="3" width="7.54296875" customWidth="1"/>
    <col min="4" max="4" width="45.54296875" customWidth="1"/>
    <col min="5" max="5" width="20.54296875" customWidth="1"/>
    <col min="6" max="6" width="28" customWidth="1"/>
    <col min="7" max="7" width="12.54296875" style="69" customWidth="1"/>
    <col min="8" max="13" width="8.54296875" customWidth="1"/>
  </cols>
  <sheetData>
    <row r="7" spans="1:22" ht="29.5" customHeight="1" x14ac:dyDescent="0.35">
      <c r="A7" s="103" t="s">
        <v>53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</row>
    <row r="9" spans="1:22" ht="15" customHeight="1" x14ac:dyDescent="0.35">
      <c r="A9" s="102" t="s">
        <v>30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</row>
    <row r="10" spans="1:22" ht="15" thickBot="1" x14ac:dyDescent="0.4"/>
    <row r="11" spans="1:22" ht="20.25" customHeight="1" x14ac:dyDescent="0.35">
      <c r="A11" s="113" t="s">
        <v>59</v>
      </c>
      <c r="B11" s="114"/>
      <c r="C11" s="111" t="s">
        <v>52</v>
      </c>
      <c r="D11" s="114"/>
      <c r="E11" s="111" t="s">
        <v>60</v>
      </c>
      <c r="F11" s="111" t="s">
        <v>37</v>
      </c>
      <c r="G11" s="111" t="s">
        <v>49</v>
      </c>
      <c r="H11" s="105" t="s">
        <v>54</v>
      </c>
      <c r="I11" s="106"/>
      <c r="J11" s="106"/>
      <c r="K11" s="106"/>
      <c r="L11" s="106"/>
      <c r="M11" s="107"/>
    </row>
    <row r="12" spans="1:22" ht="20.25" customHeight="1" x14ac:dyDescent="0.35">
      <c r="A12" s="115"/>
      <c r="B12" s="116"/>
      <c r="C12" s="117"/>
      <c r="D12" s="116"/>
      <c r="E12" s="112"/>
      <c r="F12" s="112"/>
      <c r="G12" s="112"/>
      <c r="H12" s="70">
        <v>2018</v>
      </c>
      <c r="I12" s="70">
        <v>2019</v>
      </c>
      <c r="J12" s="71">
        <v>2020</v>
      </c>
      <c r="K12" s="70">
        <v>2021</v>
      </c>
      <c r="L12" s="70">
        <v>2022</v>
      </c>
      <c r="M12" s="72">
        <v>2023</v>
      </c>
    </row>
    <row r="13" spans="1:22" ht="20.25" customHeight="1" x14ac:dyDescent="0.35">
      <c r="A13" s="108" t="s">
        <v>0</v>
      </c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10"/>
    </row>
    <row r="14" spans="1:22" ht="33" customHeight="1" x14ac:dyDescent="0.35">
      <c r="A14" s="130" t="s">
        <v>58</v>
      </c>
      <c r="B14" s="128" t="s">
        <v>57</v>
      </c>
      <c r="C14" s="124" t="s">
        <v>3</v>
      </c>
      <c r="D14" s="126" t="s">
        <v>61</v>
      </c>
      <c r="E14" s="82" t="s">
        <v>4</v>
      </c>
      <c r="F14" s="82" t="s">
        <v>50</v>
      </c>
      <c r="G14" s="122" t="s">
        <v>51</v>
      </c>
      <c r="H14" s="73" t="s">
        <v>2</v>
      </c>
      <c r="I14" s="73" t="s">
        <v>2</v>
      </c>
      <c r="J14" s="22" t="s">
        <v>2</v>
      </c>
      <c r="K14" s="22" t="s">
        <v>2</v>
      </c>
      <c r="L14" s="73" t="s">
        <v>2</v>
      </c>
      <c r="M14" s="23" t="s">
        <v>2</v>
      </c>
    </row>
    <row r="15" spans="1:22" ht="33" customHeight="1" thickBot="1" x14ac:dyDescent="0.4">
      <c r="A15" s="131"/>
      <c r="B15" s="129"/>
      <c r="C15" s="125"/>
      <c r="D15" s="127"/>
      <c r="E15" s="83" t="s">
        <v>6</v>
      </c>
      <c r="F15" s="83" t="s">
        <v>50</v>
      </c>
      <c r="G15" s="123"/>
      <c r="H15" s="79" t="s">
        <v>2</v>
      </c>
      <c r="I15" s="80" t="s">
        <v>2</v>
      </c>
      <c r="J15" s="79" t="s">
        <v>2</v>
      </c>
      <c r="K15" s="79" t="s">
        <v>2</v>
      </c>
      <c r="L15" s="79" t="s">
        <v>2</v>
      </c>
      <c r="M15" s="81" t="s">
        <v>2</v>
      </c>
    </row>
    <row r="16" spans="1:22" s="75" customFormat="1" ht="14.25" customHeight="1" x14ac:dyDescent="0.35">
      <c r="A16" s="78"/>
      <c r="B16" s="78"/>
      <c r="E16" s="77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</row>
    <row r="17" spans="1:13" s="74" customFormat="1" x14ac:dyDescent="0.35">
      <c r="A17" s="120" t="s">
        <v>55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</row>
    <row r="18" spans="1:13" s="74" customFormat="1" x14ac:dyDescent="0.35"/>
    <row r="19" spans="1:13" s="74" customFormat="1" x14ac:dyDescent="0.35">
      <c r="A19" s="121" t="s">
        <v>33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</row>
    <row r="20" spans="1:13" s="74" customFormat="1" x14ac:dyDescent="0.35">
      <c r="A20" s="118" t="s">
        <v>34</v>
      </c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</row>
    <row r="21" spans="1:13" s="74" customFormat="1" x14ac:dyDescent="0.35">
      <c r="A21" s="118" t="s">
        <v>35</v>
      </c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</row>
    <row r="22" spans="1:13" s="74" customFormat="1" x14ac:dyDescent="0.35">
      <c r="A22" s="118" t="s">
        <v>36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</row>
    <row r="23" spans="1:13" s="74" customFormat="1" x14ac:dyDescent="0.35">
      <c r="A23" s="56"/>
      <c r="B23" s="57"/>
      <c r="C23" s="58"/>
      <c r="D23" s="56"/>
      <c r="F23" s="56"/>
      <c r="G23" s="56"/>
      <c r="H23" s="56"/>
      <c r="I23" s="56"/>
    </row>
    <row r="24" spans="1:13" s="74" customFormat="1" x14ac:dyDescent="0.35">
      <c r="A24" s="56"/>
      <c r="B24" s="57"/>
      <c r="C24" s="58"/>
      <c r="D24" s="56"/>
      <c r="F24" s="56"/>
      <c r="G24" s="56"/>
      <c r="H24" s="56"/>
      <c r="I24" s="56"/>
    </row>
    <row r="25" spans="1:13" s="74" customFormat="1" x14ac:dyDescent="0.35">
      <c r="A25" s="119" t="s">
        <v>56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</row>
    <row r="26" spans="1:13" s="74" customFormat="1" x14ac:dyDescent="0.35">
      <c r="A26" s="119" t="s">
        <v>31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</row>
    <row r="27" spans="1:13" x14ac:dyDescent="0.35">
      <c r="A27" s="3"/>
      <c r="B27" s="21"/>
      <c r="C27" s="1"/>
      <c r="D27" s="2"/>
      <c r="E27" s="2"/>
      <c r="F27" s="3"/>
      <c r="G27" s="3"/>
      <c r="H27" s="3"/>
      <c r="I27" s="3"/>
      <c r="J27" s="3"/>
      <c r="K27" s="3"/>
    </row>
  </sheetData>
  <mergeCells count="21">
    <mergeCell ref="A17:M17"/>
    <mergeCell ref="A19:M19"/>
    <mergeCell ref="G14:G15"/>
    <mergeCell ref="C14:C15"/>
    <mergeCell ref="D14:D15"/>
    <mergeCell ref="B14:B15"/>
    <mergeCell ref="A14:A15"/>
    <mergeCell ref="A20:M20"/>
    <mergeCell ref="A21:M21"/>
    <mergeCell ref="A22:M22"/>
    <mergeCell ref="A25:M25"/>
    <mergeCell ref="A26:M26"/>
    <mergeCell ref="A9:M9"/>
    <mergeCell ref="A7:M7"/>
    <mergeCell ref="H11:M11"/>
    <mergeCell ref="A13:M13"/>
    <mergeCell ref="G11:G12"/>
    <mergeCell ref="A11:B12"/>
    <mergeCell ref="C11:D12"/>
    <mergeCell ref="E11:E12"/>
    <mergeCell ref="F11:F12"/>
  </mergeCells>
  <hyperlinks>
    <hyperlink ref="D14" location="'Daten HF-07.2.1'!A1" display="Kinder mit nicht deutscher Familiensprache in der Kindertagesbetreuung " xr:uid="{00000000-0004-0000-0000-000000000000}"/>
    <hyperlink ref="A21" r:id="rId1" xr:uid="{00000000-0004-0000-0000-000001000000}"/>
    <hyperlink ref="A22" r:id="rId2" xr:uid="{00000000-0004-0000-0000-000002000000}"/>
    <hyperlink ref="A20" r:id="rId3" display="Projekt-Webseite" xr:uid="{00000000-0004-0000-0000-000003000000}"/>
  </hyperlinks>
  <pageMargins left="0.7" right="0.7" top="0.78740157499999996" bottom="0.78740157499999996" header="0.3" footer="0.3"/>
  <pageSetup paperSize="9" orientation="portrait" r:id="rId4"/>
  <ignoredErrors>
    <ignoredError sqref="C14" twoDigitTextYear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4"/>
  <sheetViews>
    <sheetView zoomScale="80" zoomScaleNormal="80" workbookViewId="0"/>
  </sheetViews>
  <sheetFormatPr baseColWidth="10" defaultColWidth="12.54296875" defaultRowHeight="14.5" x14ac:dyDescent="0.35"/>
  <cols>
    <col min="1" max="1" width="23.54296875" style="25" customWidth="1"/>
    <col min="2" max="7" width="11.453125" style="25" customWidth="1"/>
    <col min="8" max="16" width="12.54296875" style="25" customWidth="1"/>
    <col min="17" max="16384" width="12.54296875" style="25"/>
  </cols>
  <sheetData>
    <row r="1" spans="1:7" ht="15" customHeight="1" x14ac:dyDescent="0.35">
      <c r="A1" s="20" t="s">
        <v>7</v>
      </c>
    </row>
    <row r="2" spans="1:7" ht="15" customHeight="1" x14ac:dyDescent="0.35">
      <c r="A2" s="20"/>
    </row>
    <row r="3" spans="1:7" customFormat="1" ht="23.5" x14ac:dyDescent="0.55000000000000004">
      <c r="A3" s="133">
        <v>2023</v>
      </c>
      <c r="B3" s="133"/>
      <c r="C3" s="133"/>
      <c r="D3" s="133"/>
      <c r="E3" s="133"/>
      <c r="F3" s="133"/>
      <c r="G3" s="133"/>
    </row>
    <row r="4" spans="1:7" customFormat="1" ht="15" customHeight="1" x14ac:dyDescent="0.35">
      <c r="A4" s="59"/>
      <c r="B4" s="3"/>
      <c r="C4" s="3"/>
      <c r="D4" s="3"/>
      <c r="E4" s="3"/>
      <c r="F4" s="3"/>
      <c r="G4" s="3"/>
    </row>
    <row r="5" spans="1:7" customFormat="1" ht="30.65" customHeight="1" x14ac:dyDescent="0.35">
      <c r="A5" s="134" t="s">
        <v>62</v>
      </c>
      <c r="B5" s="134"/>
      <c r="C5" s="134"/>
      <c r="D5" s="134"/>
      <c r="E5" s="134"/>
      <c r="F5" s="134"/>
      <c r="G5" s="134"/>
    </row>
    <row r="6" spans="1:7" customFormat="1" ht="15" customHeight="1" thickBot="1" x14ac:dyDescent="0.4">
      <c r="A6" s="135" t="s">
        <v>32</v>
      </c>
      <c r="B6" s="138" t="s">
        <v>27</v>
      </c>
      <c r="C6" s="139"/>
      <c r="D6" s="140"/>
      <c r="E6" s="138" t="s">
        <v>6</v>
      </c>
      <c r="F6" s="139"/>
      <c r="G6" s="141"/>
    </row>
    <row r="7" spans="1:7" customFormat="1" ht="27.75" customHeight="1" x14ac:dyDescent="0.35">
      <c r="A7" s="136"/>
      <c r="B7" s="68" t="s">
        <v>28</v>
      </c>
      <c r="C7" s="142" t="s">
        <v>29</v>
      </c>
      <c r="D7" s="143"/>
      <c r="E7" s="68" t="s">
        <v>28</v>
      </c>
      <c r="F7" s="142" t="s">
        <v>29</v>
      </c>
      <c r="G7" s="144"/>
    </row>
    <row r="8" spans="1:7" customFormat="1" ht="15" thickBot="1" x14ac:dyDescent="0.4">
      <c r="A8" s="137"/>
      <c r="B8" s="145" t="s">
        <v>5</v>
      </c>
      <c r="C8" s="146"/>
      <c r="D8" s="66" t="s">
        <v>1</v>
      </c>
      <c r="E8" s="147" t="s">
        <v>5</v>
      </c>
      <c r="F8" s="148"/>
      <c r="G8" s="67" t="s">
        <v>1</v>
      </c>
    </row>
    <row r="9" spans="1:7" customFormat="1" x14ac:dyDescent="0.35">
      <c r="A9" s="60" t="s">
        <v>8</v>
      </c>
      <c r="B9" s="84">
        <v>85421</v>
      </c>
      <c r="C9" s="85">
        <v>15782</v>
      </c>
      <c r="D9" s="6">
        <v>18.475550508657122</v>
      </c>
      <c r="E9" s="84">
        <v>375976</v>
      </c>
      <c r="F9" s="86">
        <v>105754</v>
      </c>
      <c r="G9" s="31">
        <v>28.127859225056916</v>
      </c>
    </row>
    <row r="10" spans="1:7" customFormat="1" x14ac:dyDescent="0.35">
      <c r="A10" s="61" t="s">
        <v>9</v>
      </c>
      <c r="B10" s="87">
        <v>115974</v>
      </c>
      <c r="C10" s="88">
        <v>15517</v>
      </c>
      <c r="D10" s="8">
        <v>13.379723041371342</v>
      </c>
      <c r="E10" s="87">
        <v>433311</v>
      </c>
      <c r="F10" s="89">
        <v>86132</v>
      </c>
      <c r="G10" s="36">
        <v>19.877639847592146</v>
      </c>
    </row>
    <row r="11" spans="1:7" customFormat="1" x14ac:dyDescent="0.35">
      <c r="A11" s="62" t="s">
        <v>10</v>
      </c>
      <c r="B11" s="90">
        <v>49825</v>
      </c>
      <c r="C11" s="85">
        <v>15645</v>
      </c>
      <c r="D11" s="9">
        <v>31.399899648770695</v>
      </c>
      <c r="E11" s="90">
        <v>121861</v>
      </c>
      <c r="F11" s="86">
        <v>47059</v>
      </c>
      <c r="G11" s="37">
        <v>38.616948818736105</v>
      </c>
    </row>
    <row r="12" spans="1:7" customFormat="1" x14ac:dyDescent="0.35">
      <c r="A12" s="61" t="s">
        <v>11</v>
      </c>
      <c r="B12" s="87">
        <v>31816</v>
      </c>
      <c r="C12" s="88">
        <v>2340</v>
      </c>
      <c r="D12" s="8">
        <v>7.3547900427457886</v>
      </c>
      <c r="E12" s="87">
        <v>80412</v>
      </c>
      <c r="F12" s="89">
        <v>8332</v>
      </c>
      <c r="G12" s="36">
        <v>10.361637566532359</v>
      </c>
    </row>
    <row r="13" spans="1:7" customFormat="1" x14ac:dyDescent="0.35">
      <c r="A13" s="62" t="s">
        <v>12</v>
      </c>
      <c r="B13" s="90">
        <v>5416</v>
      </c>
      <c r="C13" s="85">
        <v>1817</v>
      </c>
      <c r="D13" s="9">
        <v>33.548744460856724</v>
      </c>
      <c r="E13" s="90">
        <v>22137</v>
      </c>
      <c r="F13" s="86">
        <v>9999</v>
      </c>
      <c r="G13" s="37">
        <v>45.168722049058132</v>
      </c>
    </row>
    <row r="14" spans="1:7" customFormat="1" x14ac:dyDescent="0.35">
      <c r="A14" s="61" t="s">
        <v>13</v>
      </c>
      <c r="B14" s="87">
        <v>27685</v>
      </c>
      <c r="C14" s="88">
        <v>7872</v>
      </c>
      <c r="D14" s="8">
        <v>28.434170128228281</v>
      </c>
      <c r="E14" s="87">
        <v>57065</v>
      </c>
      <c r="F14" s="89">
        <v>19005</v>
      </c>
      <c r="G14" s="36">
        <v>33.304126872864273</v>
      </c>
    </row>
    <row r="15" spans="1:7" customFormat="1" x14ac:dyDescent="0.35">
      <c r="A15" s="62" t="s">
        <v>14</v>
      </c>
      <c r="B15" s="90">
        <v>50551</v>
      </c>
      <c r="C15" s="85">
        <v>12968</v>
      </c>
      <c r="D15" s="9">
        <v>25.653300627089475</v>
      </c>
      <c r="E15" s="90">
        <v>207731</v>
      </c>
      <c r="F15" s="86">
        <v>76650</v>
      </c>
      <c r="G15" s="37">
        <v>36.89868146785988</v>
      </c>
    </row>
    <row r="16" spans="1:7" customFormat="1" x14ac:dyDescent="0.35">
      <c r="A16" s="61" t="s">
        <v>15</v>
      </c>
      <c r="B16" s="87">
        <v>19368</v>
      </c>
      <c r="C16" s="88">
        <v>1226</v>
      </c>
      <c r="D16" s="8">
        <v>6.3300289136720362</v>
      </c>
      <c r="E16" s="87">
        <v>49453</v>
      </c>
      <c r="F16" s="89">
        <v>4465</v>
      </c>
      <c r="G16" s="36">
        <v>9.0287747962712057</v>
      </c>
    </row>
    <row r="17" spans="1:7" customFormat="1" x14ac:dyDescent="0.35">
      <c r="A17" s="62" t="s">
        <v>16</v>
      </c>
      <c r="B17" s="90">
        <v>64043</v>
      </c>
      <c r="C17" s="85">
        <v>8213</v>
      </c>
      <c r="D17" s="9">
        <v>12.824196243149133</v>
      </c>
      <c r="E17" s="90">
        <v>258765</v>
      </c>
      <c r="F17" s="86">
        <v>55639</v>
      </c>
      <c r="G17" s="37">
        <v>21.501748690897145</v>
      </c>
    </row>
    <row r="18" spans="1:7" customFormat="1" x14ac:dyDescent="0.35">
      <c r="A18" s="61" t="s">
        <v>17</v>
      </c>
      <c r="B18" s="87">
        <v>106486</v>
      </c>
      <c r="C18" s="88">
        <v>20702</v>
      </c>
      <c r="D18" s="8">
        <v>19.441053283999775</v>
      </c>
      <c r="E18" s="87">
        <v>552709</v>
      </c>
      <c r="F18" s="89">
        <v>165918</v>
      </c>
      <c r="G18" s="36">
        <v>30.019051616673515</v>
      </c>
    </row>
    <row r="19" spans="1:7" customFormat="1" x14ac:dyDescent="0.35">
      <c r="A19" s="62" t="s">
        <v>18</v>
      </c>
      <c r="B19" s="90">
        <v>33419</v>
      </c>
      <c r="C19" s="85">
        <v>5504</v>
      </c>
      <c r="D19" s="9">
        <v>16.469672940542804</v>
      </c>
      <c r="E19" s="90">
        <v>130820</v>
      </c>
      <c r="F19" s="86">
        <v>33004</v>
      </c>
      <c r="G19" s="37">
        <v>25.228558324415228</v>
      </c>
    </row>
    <row r="20" spans="1:7" customFormat="1" x14ac:dyDescent="0.35">
      <c r="A20" s="61" t="s">
        <v>19</v>
      </c>
      <c r="B20" s="87">
        <v>7379</v>
      </c>
      <c r="C20" s="88">
        <v>887</v>
      </c>
      <c r="D20" s="8">
        <v>12.020598997154085</v>
      </c>
      <c r="E20" s="87">
        <v>28142</v>
      </c>
      <c r="F20" s="89">
        <v>6892</v>
      </c>
      <c r="G20" s="36">
        <v>24.490085992466774</v>
      </c>
    </row>
    <row r="21" spans="1:7" customFormat="1" x14ac:dyDescent="0.35">
      <c r="A21" s="62" t="s">
        <v>20</v>
      </c>
      <c r="B21" s="90">
        <v>47967</v>
      </c>
      <c r="C21" s="85">
        <v>4111</v>
      </c>
      <c r="D21" s="9">
        <v>8.570475535263828</v>
      </c>
      <c r="E21" s="90">
        <v>133712</v>
      </c>
      <c r="F21" s="86">
        <v>15990</v>
      </c>
      <c r="G21" s="37">
        <v>11.9585377527821</v>
      </c>
    </row>
    <row r="22" spans="1:7" customFormat="1" x14ac:dyDescent="0.35">
      <c r="A22" s="61" t="s">
        <v>21</v>
      </c>
      <c r="B22" s="87">
        <v>28075</v>
      </c>
      <c r="C22" s="88">
        <v>2128</v>
      </c>
      <c r="D22" s="8">
        <v>7.5796972395369551</v>
      </c>
      <c r="E22" s="87">
        <v>64777</v>
      </c>
      <c r="F22" s="89">
        <v>7289</v>
      </c>
      <c r="G22" s="36">
        <v>11.252450715531747</v>
      </c>
    </row>
    <row r="23" spans="1:7" customFormat="1" x14ac:dyDescent="0.35">
      <c r="A23" s="62" t="s">
        <v>22</v>
      </c>
      <c r="B23" s="90">
        <v>22730</v>
      </c>
      <c r="C23" s="91">
        <v>2625</v>
      </c>
      <c r="D23" s="10">
        <v>11.548614166300045</v>
      </c>
      <c r="E23" s="90">
        <v>89393</v>
      </c>
      <c r="F23" s="92">
        <v>16712</v>
      </c>
      <c r="G23" s="40">
        <v>18.694976116698175</v>
      </c>
    </row>
    <row r="24" spans="1:7" customFormat="1" ht="15" thickBot="1" x14ac:dyDescent="0.4">
      <c r="A24" s="61" t="s">
        <v>23</v>
      </c>
      <c r="B24" s="87">
        <v>25396</v>
      </c>
      <c r="C24" s="88">
        <v>2181</v>
      </c>
      <c r="D24" s="8">
        <v>8.5879666089147886</v>
      </c>
      <c r="E24" s="87">
        <v>64102</v>
      </c>
      <c r="F24" s="89">
        <v>7496</v>
      </c>
      <c r="G24" s="36">
        <v>11.693862905993573</v>
      </c>
    </row>
    <row r="25" spans="1:7" customFormat="1" x14ac:dyDescent="0.35">
      <c r="A25" s="63" t="s">
        <v>24</v>
      </c>
      <c r="B25" s="93">
        <v>519104</v>
      </c>
      <c r="C25" s="94">
        <v>91887</v>
      </c>
      <c r="D25" s="13">
        <v>17.701077240784123</v>
      </c>
      <c r="E25" s="93">
        <v>2156049</v>
      </c>
      <c r="F25" s="95">
        <v>575705</v>
      </c>
      <c r="G25" s="43">
        <v>26.701851395770689</v>
      </c>
    </row>
    <row r="26" spans="1:7" customFormat="1" x14ac:dyDescent="0.35">
      <c r="A26" s="64" t="s">
        <v>25</v>
      </c>
      <c r="B26" s="96">
        <v>202447</v>
      </c>
      <c r="C26" s="97">
        <v>27631</v>
      </c>
      <c r="D26" s="17">
        <v>13.648510474346374</v>
      </c>
      <c r="E26" s="96">
        <v>514317</v>
      </c>
      <c r="F26" s="98">
        <v>90631</v>
      </c>
      <c r="G26" s="48">
        <v>17.621622462411317</v>
      </c>
    </row>
    <row r="27" spans="1:7" customFormat="1" x14ac:dyDescent="0.35">
      <c r="A27" s="65" t="s">
        <v>26</v>
      </c>
      <c r="B27" s="99">
        <v>721551</v>
      </c>
      <c r="C27" s="100">
        <v>119518</v>
      </c>
      <c r="D27" s="52">
        <v>16.564040518272442</v>
      </c>
      <c r="E27" s="99">
        <v>2670366</v>
      </c>
      <c r="F27" s="101">
        <v>666336</v>
      </c>
      <c r="G27" s="55">
        <v>24.952983972983478</v>
      </c>
    </row>
    <row r="28" spans="1:7" customFormat="1" ht="38.5" customHeight="1" x14ac:dyDescent="0.35">
      <c r="A28" s="132" t="s">
        <v>44</v>
      </c>
      <c r="B28" s="132"/>
      <c r="C28" s="132"/>
      <c r="D28" s="132"/>
      <c r="E28" s="132"/>
      <c r="F28" s="132"/>
      <c r="G28" s="132"/>
    </row>
    <row r="29" spans="1:7" ht="15" customHeight="1" x14ac:dyDescent="0.35">
      <c r="A29" s="24"/>
    </row>
    <row r="30" spans="1:7" ht="24" customHeight="1" x14ac:dyDescent="0.35">
      <c r="A30" s="151">
        <v>2022</v>
      </c>
      <c r="B30" s="150"/>
      <c r="C30" s="150"/>
      <c r="D30" s="150"/>
      <c r="E30" s="150"/>
      <c r="F30" s="150"/>
      <c r="G30" s="150"/>
    </row>
    <row r="31" spans="1:7" ht="15" customHeight="1" x14ac:dyDescent="0.35">
      <c r="A31" s="24"/>
    </row>
    <row r="32" spans="1:7" ht="29.25" customHeight="1" x14ac:dyDescent="0.35">
      <c r="A32" s="134" t="s">
        <v>38</v>
      </c>
      <c r="B32" s="150"/>
      <c r="C32" s="150"/>
      <c r="D32" s="150"/>
      <c r="E32" s="150"/>
      <c r="F32" s="150"/>
      <c r="G32" s="150"/>
    </row>
    <row r="33" spans="1:10" ht="15" customHeight="1" thickBot="1" x14ac:dyDescent="0.4">
      <c r="A33" s="135" t="s">
        <v>32</v>
      </c>
      <c r="B33" s="138" t="s">
        <v>27</v>
      </c>
      <c r="C33" s="139"/>
      <c r="D33" s="140"/>
      <c r="E33" s="138" t="s">
        <v>6</v>
      </c>
      <c r="F33" s="139"/>
      <c r="G33" s="141"/>
      <c r="I33" s="149"/>
      <c r="J33" s="150"/>
    </row>
    <row r="34" spans="1:10" ht="29.25" customHeight="1" x14ac:dyDescent="0.35">
      <c r="A34" s="136"/>
      <c r="B34" s="68" t="s">
        <v>28</v>
      </c>
      <c r="C34" s="142" t="s">
        <v>29</v>
      </c>
      <c r="D34" s="143"/>
      <c r="E34" s="68" t="s">
        <v>28</v>
      </c>
      <c r="F34" s="142" t="s">
        <v>29</v>
      </c>
      <c r="G34" s="144"/>
      <c r="I34" s="149"/>
      <c r="J34" s="150"/>
    </row>
    <row r="35" spans="1:10" ht="15" customHeight="1" thickBot="1" x14ac:dyDescent="0.4">
      <c r="A35" s="137"/>
      <c r="B35" s="145" t="s">
        <v>5</v>
      </c>
      <c r="C35" s="146"/>
      <c r="D35" s="66" t="s">
        <v>1</v>
      </c>
      <c r="E35" s="147" t="s">
        <v>5</v>
      </c>
      <c r="F35" s="148"/>
      <c r="G35" s="67" t="s">
        <v>1</v>
      </c>
      <c r="I35" s="4"/>
      <c r="J35" s="4"/>
    </row>
    <row r="36" spans="1:10" ht="15" customHeight="1" x14ac:dyDescent="0.35">
      <c r="A36" s="27" t="s">
        <v>8</v>
      </c>
      <c r="B36" s="5">
        <v>83087</v>
      </c>
      <c r="C36" s="28">
        <v>15387</v>
      </c>
      <c r="D36" s="6">
        <v>18.51914258548269</v>
      </c>
      <c r="E36" s="29">
        <v>363463</v>
      </c>
      <c r="F36" s="30">
        <v>100301</v>
      </c>
      <c r="G36" s="31">
        <v>27.595931360276008</v>
      </c>
      <c r="I36" s="19"/>
      <c r="J36" s="19"/>
    </row>
    <row r="37" spans="1:10" ht="15" customHeight="1" x14ac:dyDescent="0.35">
      <c r="A37" s="32" t="s">
        <v>9</v>
      </c>
      <c r="B37" s="7">
        <v>111322</v>
      </c>
      <c r="C37" s="33">
        <v>14776</v>
      </c>
      <c r="D37" s="8">
        <v>13.273207452255621</v>
      </c>
      <c r="E37" s="34">
        <v>425514</v>
      </c>
      <c r="F37" s="35">
        <v>81204</v>
      </c>
      <c r="G37" s="36">
        <v>19.083743425598222</v>
      </c>
      <c r="I37" s="19"/>
      <c r="J37" s="19"/>
    </row>
    <row r="38" spans="1:10" ht="15" customHeight="1" x14ac:dyDescent="0.35">
      <c r="A38" s="27" t="s">
        <v>10</v>
      </c>
      <c r="B38" s="5">
        <v>49327</v>
      </c>
      <c r="C38" s="28">
        <v>14105</v>
      </c>
      <c r="D38" s="9">
        <v>28.594887181462489</v>
      </c>
      <c r="E38" s="29">
        <v>121360</v>
      </c>
      <c r="F38" s="30">
        <v>43413</v>
      </c>
      <c r="G38" s="37">
        <v>35.772083058668422</v>
      </c>
      <c r="I38" s="19"/>
      <c r="J38" s="19"/>
    </row>
    <row r="39" spans="1:10" ht="15" customHeight="1" x14ac:dyDescent="0.35">
      <c r="A39" s="32" t="s">
        <v>11</v>
      </c>
      <c r="B39" s="7">
        <v>31562</v>
      </c>
      <c r="C39" s="33">
        <v>1755</v>
      </c>
      <c r="D39" s="8">
        <v>5.5604841264812119</v>
      </c>
      <c r="E39" s="34">
        <v>80075</v>
      </c>
      <c r="F39" s="35">
        <v>6282</v>
      </c>
      <c r="G39" s="36">
        <v>7.8451451763971276</v>
      </c>
      <c r="I39" s="19"/>
      <c r="J39" s="19"/>
    </row>
    <row r="40" spans="1:10" ht="15" customHeight="1" x14ac:dyDescent="0.35">
      <c r="A40" s="27" t="s">
        <v>12</v>
      </c>
      <c r="B40" s="5">
        <v>5347</v>
      </c>
      <c r="C40" s="28">
        <v>1791</v>
      </c>
      <c r="D40" s="9">
        <v>33.495417991397048</v>
      </c>
      <c r="E40" s="29">
        <v>21647</v>
      </c>
      <c r="F40" s="30">
        <v>9300</v>
      </c>
      <c r="G40" s="37">
        <v>42.962073266503452</v>
      </c>
      <c r="I40" s="19"/>
      <c r="J40" s="19"/>
    </row>
    <row r="41" spans="1:10" ht="15" customHeight="1" x14ac:dyDescent="0.35">
      <c r="A41" s="32" t="s">
        <v>13</v>
      </c>
      <c r="B41" s="7">
        <v>27438</v>
      </c>
      <c r="C41" s="33">
        <v>7694</v>
      </c>
      <c r="D41" s="8">
        <v>28.04140243457978</v>
      </c>
      <c r="E41" s="34">
        <v>56899</v>
      </c>
      <c r="F41" s="35">
        <v>18507</v>
      </c>
      <c r="G41" s="36">
        <v>32.52605493945412</v>
      </c>
      <c r="I41" s="19"/>
      <c r="J41" s="19"/>
    </row>
    <row r="42" spans="1:10" ht="15" customHeight="1" x14ac:dyDescent="0.35">
      <c r="A42" s="27" t="s">
        <v>14</v>
      </c>
      <c r="B42" s="5">
        <v>49468</v>
      </c>
      <c r="C42" s="28">
        <v>12542</v>
      </c>
      <c r="D42" s="9">
        <v>25.353764049486539</v>
      </c>
      <c r="E42" s="29">
        <v>205459</v>
      </c>
      <c r="F42" s="30">
        <v>73441</v>
      </c>
      <c r="G42" s="37">
        <v>35.744844470186273</v>
      </c>
      <c r="I42" s="19"/>
      <c r="J42" s="19"/>
    </row>
    <row r="43" spans="1:10" ht="15" customHeight="1" x14ac:dyDescent="0.35">
      <c r="A43" s="32" t="s">
        <v>15</v>
      </c>
      <c r="B43" s="7">
        <v>19490</v>
      </c>
      <c r="C43" s="33">
        <v>1036</v>
      </c>
      <c r="D43" s="8">
        <v>5.3155464340687537</v>
      </c>
      <c r="E43" s="34">
        <v>49361</v>
      </c>
      <c r="F43" s="35">
        <v>3705</v>
      </c>
      <c r="G43" s="36">
        <v>7.5059257308401364</v>
      </c>
      <c r="I43" s="19"/>
      <c r="J43" s="19"/>
    </row>
    <row r="44" spans="1:10" ht="15" customHeight="1" x14ac:dyDescent="0.35">
      <c r="A44" s="27" t="s">
        <v>16</v>
      </c>
      <c r="B44" s="5">
        <v>61095</v>
      </c>
      <c r="C44" s="28">
        <v>7900</v>
      </c>
      <c r="D44" s="9">
        <v>12.93068172518209</v>
      </c>
      <c r="E44" s="29">
        <v>252475</v>
      </c>
      <c r="F44" s="30">
        <v>52583</v>
      </c>
      <c r="G44" s="37">
        <v>20.827012575502518</v>
      </c>
      <c r="I44" s="19"/>
      <c r="J44" s="19"/>
    </row>
    <row r="45" spans="1:10" ht="15" customHeight="1" x14ac:dyDescent="0.35">
      <c r="A45" s="32" t="s">
        <v>17</v>
      </c>
      <c r="B45" s="7">
        <v>104477</v>
      </c>
      <c r="C45" s="33">
        <v>20557</v>
      </c>
      <c r="D45" s="8">
        <v>19.676100960019909</v>
      </c>
      <c r="E45" s="34">
        <v>546851</v>
      </c>
      <c r="F45" s="35">
        <v>159864</v>
      </c>
      <c r="G45" s="36">
        <v>29.233557221254049</v>
      </c>
      <c r="I45" s="19"/>
      <c r="J45" s="19"/>
    </row>
    <row r="46" spans="1:10" ht="15" customHeight="1" x14ac:dyDescent="0.35">
      <c r="A46" s="27" t="s">
        <v>18</v>
      </c>
      <c r="B46" s="5">
        <v>32129</v>
      </c>
      <c r="C46" s="28">
        <v>5346</v>
      </c>
      <c r="D46" s="9">
        <v>16.639173332503351</v>
      </c>
      <c r="E46" s="29">
        <v>129327</v>
      </c>
      <c r="F46" s="30">
        <v>31867</v>
      </c>
      <c r="G46" s="37">
        <v>24.640639618950409</v>
      </c>
      <c r="I46" s="19"/>
      <c r="J46" s="19"/>
    </row>
    <row r="47" spans="1:10" ht="15" customHeight="1" x14ac:dyDescent="0.35">
      <c r="A47" s="32" t="s">
        <v>19</v>
      </c>
      <c r="B47" s="7">
        <v>7101</v>
      </c>
      <c r="C47" s="33">
        <v>899</v>
      </c>
      <c r="D47" s="8">
        <v>12.660188705816079</v>
      </c>
      <c r="E47" s="34">
        <v>27602</v>
      </c>
      <c r="F47" s="35">
        <v>6585</v>
      </c>
      <c r="G47" s="36">
        <v>23.856966886457499</v>
      </c>
      <c r="I47" s="19"/>
      <c r="J47" s="19"/>
    </row>
    <row r="48" spans="1:10" ht="15" customHeight="1" x14ac:dyDescent="0.35">
      <c r="A48" s="27" t="s">
        <v>20</v>
      </c>
      <c r="B48" s="5">
        <v>48126</v>
      </c>
      <c r="C48" s="28">
        <v>3215</v>
      </c>
      <c r="D48" s="9">
        <v>6.6803806674147026</v>
      </c>
      <c r="E48" s="29">
        <v>134627</v>
      </c>
      <c r="F48" s="30">
        <v>12772</v>
      </c>
      <c r="G48" s="37">
        <v>9.4869528400692271</v>
      </c>
      <c r="I48" s="19"/>
      <c r="J48" s="19"/>
    </row>
    <row r="49" spans="1:10" ht="15" customHeight="1" x14ac:dyDescent="0.35">
      <c r="A49" s="32" t="s">
        <v>21</v>
      </c>
      <c r="B49" s="7">
        <v>28335</v>
      </c>
      <c r="C49" s="33">
        <v>1704</v>
      </c>
      <c r="D49" s="8">
        <v>6.0137638962413984</v>
      </c>
      <c r="E49" s="34">
        <v>64489</v>
      </c>
      <c r="F49" s="35">
        <v>5690</v>
      </c>
      <c r="G49" s="36">
        <v>8.8232101598722252</v>
      </c>
      <c r="I49" s="19"/>
      <c r="J49" s="19"/>
    </row>
    <row r="50" spans="1:10" ht="15" customHeight="1" x14ac:dyDescent="0.35">
      <c r="A50" s="27" t="s">
        <v>22</v>
      </c>
      <c r="B50" s="5">
        <v>21603</v>
      </c>
      <c r="C50" s="38">
        <v>2338</v>
      </c>
      <c r="D50" s="10">
        <v>10.8225709392214</v>
      </c>
      <c r="E50" s="29">
        <v>87646</v>
      </c>
      <c r="F50" s="39">
        <v>15208</v>
      </c>
      <c r="G50" s="40">
        <v>17.351619012847131</v>
      </c>
      <c r="I50" s="19"/>
      <c r="J50" s="19"/>
    </row>
    <row r="51" spans="1:10" ht="15" customHeight="1" thickBot="1" x14ac:dyDescent="0.4">
      <c r="A51" s="41" t="s">
        <v>23</v>
      </c>
      <c r="B51" s="7">
        <v>25886</v>
      </c>
      <c r="C51" s="33">
        <v>1803</v>
      </c>
      <c r="D51" s="8">
        <v>6.9651549099899546</v>
      </c>
      <c r="E51" s="34">
        <v>64671</v>
      </c>
      <c r="F51" s="35">
        <v>5950</v>
      </c>
      <c r="G51" s="36">
        <v>9.2004144052202683</v>
      </c>
      <c r="I51" s="19"/>
      <c r="J51" s="19"/>
    </row>
    <row r="52" spans="1:10" ht="15" customHeight="1" x14ac:dyDescent="0.35">
      <c r="A52" s="42" t="s">
        <v>24</v>
      </c>
      <c r="B52" s="11">
        <v>503067</v>
      </c>
      <c r="C52" s="12">
        <v>89230</v>
      </c>
      <c r="D52" s="13">
        <v>17.73720001510733</v>
      </c>
      <c r="E52" s="14">
        <v>2116883</v>
      </c>
      <c r="F52" s="15">
        <v>548860</v>
      </c>
      <c r="G52" s="43">
        <v>25.927743762881551</v>
      </c>
      <c r="I52" s="19"/>
      <c r="J52" s="19"/>
    </row>
    <row r="53" spans="1:10" ht="15" customHeight="1" x14ac:dyDescent="0.35">
      <c r="A53" s="44" t="s">
        <v>25</v>
      </c>
      <c r="B53" s="16">
        <v>202726</v>
      </c>
      <c r="C53" s="45">
        <v>23618</v>
      </c>
      <c r="D53" s="17">
        <v>11.650207669465191</v>
      </c>
      <c r="E53" s="46">
        <v>514583</v>
      </c>
      <c r="F53" s="47">
        <v>77812</v>
      </c>
      <c r="G53" s="48">
        <v>15.12137011910615</v>
      </c>
      <c r="I53" s="19"/>
      <c r="J53" s="19"/>
    </row>
    <row r="54" spans="1:10" ht="15" customHeight="1" x14ac:dyDescent="0.35">
      <c r="A54" s="49" t="s">
        <v>26</v>
      </c>
      <c r="B54" s="50">
        <v>705793</v>
      </c>
      <c r="C54" s="51">
        <v>112848</v>
      </c>
      <c r="D54" s="52">
        <v>15.9888239186277</v>
      </c>
      <c r="E54" s="53">
        <v>2631466</v>
      </c>
      <c r="F54" s="54">
        <v>626672</v>
      </c>
      <c r="G54" s="55">
        <v>23.814558120834551</v>
      </c>
      <c r="I54" s="19"/>
      <c r="J54" s="19"/>
    </row>
    <row r="55" spans="1:10" ht="35.15" customHeight="1" x14ac:dyDescent="0.35">
      <c r="A55" s="132" t="s">
        <v>43</v>
      </c>
      <c r="B55" s="152"/>
      <c r="C55" s="152"/>
      <c r="D55" s="152"/>
      <c r="E55" s="152"/>
      <c r="F55" s="152"/>
      <c r="G55" s="152"/>
    </row>
    <row r="57" spans="1:10" ht="24" customHeight="1" x14ac:dyDescent="0.35">
      <c r="A57" s="151">
        <v>2021</v>
      </c>
      <c r="B57" s="150"/>
      <c r="C57" s="150"/>
      <c r="D57" s="150"/>
      <c r="E57" s="150"/>
      <c r="F57" s="150"/>
      <c r="G57" s="150"/>
    </row>
    <row r="58" spans="1:10" x14ac:dyDescent="0.35">
      <c r="A58" s="26"/>
    </row>
    <row r="59" spans="1:10" ht="27" customHeight="1" x14ac:dyDescent="0.35">
      <c r="A59" s="134" t="s">
        <v>39</v>
      </c>
      <c r="B59" s="150"/>
      <c r="C59" s="150"/>
      <c r="D59" s="150"/>
      <c r="E59" s="150"/>
      <c r="F59" s="150"/>
      <c r="G59" s="150"/>
    </row>
    <row r="60" spans="1:10" ht="15" customHeight="1" thickBot="1" x14ac:dyDescent="0.4">
      <c r="A60" s="135" t="s">
        <v>32</v>
      </c>
      <c r="B60" s="138" t="s">
        <v>27</v>
      </c>
      <c r="C60" s="139"/>
      <c r="D60" s="140"/>
      <c r="E60" s="138" t="s">
        <v>6</v>
      </c>
      <c r="F60" s="139"/>
      <c r="G60" s="141"/>
    </row>
    <row r="61" spans="1:10" ht="29.25" customHeight="1" x14ac:dyDescent="0.35">
      <c r="A61" s="136"/>
      <c r="B61" s="68" t="s">
        <v>28</v>
      </c>
      <c r="C61" s="142" t="s">
        <v>29</v>
      </c>
      <c r="D61" s="143"/>
      <c r="E61" s="68" t="s">
        <v>28</v>
      </c>
      <c r="F61" s="142" t="s">
        <v>29</v>
      </c>
      <c r="G61" s="144"/>
    </row>
    <row r="62" spans="1:10" ht="15" customHeight="1" thickBot="1" x14ac:dyDescent="0.4">
      <c r="A62" s="137"/>
      <c r="B62" s="145" t="s">
        <v>5</v>
      </c>
      <c r="C62" s="146"/>
      <c r="D62" s="66" t="s">
        <v>1</v>
      </c>
      <c r="E62" s="147" t="s">
        <v>5</v>
      </c>
      <c r="F62" s="148"/>
      <c r="G62" s="67" t="s">
        <v>1</v>
      </c>
    </row>
    <row r="63" spans="1:10" ht="15" customHeight="1" x14ac:dyDescent="0.35">
      <c r="A63" s="27" t="s">
        <v>8</v>
      </c>
      <c r="B63" s="5">
        <v>79213</v>
      </c>
      <c r="C63" s="28">
        <v>14488</v>
      </c>
      <c r="D63" s="6">
        <v>18.289927158420969</v>
      </c>
      <c r="E63" s="29">
        <v>352314</v>
      </c>
      <c r="F63" s="30">
        <v>96619</v>
      </c>
      <c r="G63" s="31">
        <v>27.42411598744302</v>
      </c>
    </row>
    <row r="64" spans="1:10" ht="15" customHeight="1" x14ac:dyDescent="0.35">
      <c r="A64" s="32" t="s">
        <v>9</v>
      </c>
      <c r="B64" s="7">
        <v>104590</v>
      </c>
      <c r="C64" s="33">
        <v>13812</v>
      </c>
      <c r="D64" s="8">
        <v>13.205851419829809</v>
      </c>
      <c r="E64" s="34">
        <v>416571</v>
      </c>
      <c r="F64" s="35">
        <v>79370</v>
      </c>
      <c r="G64" s="36">
        <v>19.053174608890199</v>
      </c>
    </row>
    <row r="65" spans="1:7" ht="15" customHeight="1" x14ac:dyDescent="0.35">
      <c r="A65" s="27" t="s">
        <v>10</v>
      </c>
      <c r="B65" s="5">
        <v>48040</v>
      </c>
      <c r="C65" s="28">
        <v>12641</v>
      </c>
      <c r="D65" s="9">
        <v>26.313488759367189</v>
      </c>
      <c r="E65" s="29">
        <v>120430</v>
      </c>
      <c r="F65" s="30">
        <v>42107</v>
      </c>
      <c r="G65" s="37">
        <v>34.963879432035213</v>
      </c>
    </row>
    <row r="66" spans="1:7" ht="15" customHeight="1" x14ac:dyDescent="0.35">
      <c r="A66" s="32" t="s">
        <v>11</v>
      </c>
      <c r="B66" s="7">
        <v>31798</v>
      </c>
      <c r="C66" s="33">
        <v>1771</v>
      </c>
      <c r="D66" s="8">
        <v>5.5695326750110068</v>
      </c>
      <c r="E66" s="34">
        <v>78959</v>
      </c>
      <c r="F66" s="35">
        <v>6090</v>
      </c>
      <c r="G66" s="36">
        <v>7.7128636380906546</v>
      </c>
    </row>
    <row r="67" spans="1:7" ht="15" customHeight="1" x14ac:dyDescent="0.35">
      <c r="A67" s="27" t="s">
        <v>12</v>
      </c>
      <c r="B67" s="5">
        <v>5193</v>
      </c>
      <c r="C67" s="28">
        <v>1624</v>
      </c>
      <c r="D67" s="9">
        <v>31.27286732139418</v>
      </c>
      <c r="E67" s="29">
        <v>20839</v>
      </c>
      <c r="F67" s="30">
        <v>8709</v>
      </c>
      <c r="G67" s="37">
        <v>41.782235232016887</v>
      </c>
    </row>
    <row r="68" spans="1:7" ht="15" customHeight="1" x14ac:dyDescent="0.35">
      <c r="A68" s="32" t="s">
        <v>13</v>
      </c>
      <c r="B68" s="7">
        <v>26369</v>
      </c>
      <c r="C68" s="33">
        <v>6888</v>
      </c>
      <c r="D68" s="8">
        <v>26.121582160870719</v>
      </c>
      <c r="E68" s="34">
        <v>56815</v>
      </c>
      <c r="F68" s="35">
        <v>17687</v>
      </c>
      <c r="G68" s="36">
        <v>31.127343131215351</v>
      </c>
    </row>
    <row r="69" spans="1:7" ht="15" customHeight="1" x14ac:dyDescent="0.35">
      <c r="A69" s="27" t="s">
        <v>14</v>
      </c>
      <c r="B69" s="5">
        <v>47379</v>
      </c>
      <c r="C69" s="28">
        <v>11819</v>
      </c>
      <c r="D69" s="9">
        <v>24.94565102682623</v>
      </c>
      <c r="E69" s="29">
        <v>202727</v>
      </c>
      <c r="F69" s="30">
        <v>71649</v>
      </c>
      <c r="G69" s="37">
        <v>35.341123777296559</v>
      </c>
    </row>
    <row r="70" spans="1:7" ht="15" customHeight="1" x14ac:dyDescent="0.35">
      <c r="A70" s="32" t="s">
        <v>15</v>
      </c>
      <c r="B70" s="7">
        <v>19389</v>
      </c>
      <c r="C70" s="33">
        <v>879</v>
      </c>
      <c r="D70" s="8">
        <v>4.5334983753674756</v>
      </c>
      <c r="E70" s="34">
        <v>49524</v>
      </c>
      <c r="F70" s="35">
        <v>3302</v>
      </c>
      <c r="G70" s="36">
        <v>6.6674743558678626</v>
      </c>
    </row>
    <row r="71" spans="1:7" ht="15" customHeight="1" x14ac:dyDescent="0.35">
      <c r="A71" s="27" t="s">
        <v>16</v>
      </c>
      <c r="B71" s="5">
        <v>56438</v>
      </c>
      <c r="C71" s="28">
        <v>7017</v>
      </c>
      <c r="D71" s="9">
        <v>12.433112441971719</v>
      </c>
      <c r="E71" s="29">
        <v>246117</v>
      </c>
      <c r="F71" s="30">
        <v>50184</v>
      </c>
      <c r="G71" s="37">
        <v>20.39030217335657</v>
      </c>
    </row>
    <row r="72" spans="1:7" ht="15" customHeight="1" x14ac:dyDescent="0.35">
      <c r="A72" s="32" t="s">
        <v>17</v>
      </c>
      <c r="B72" s="7">
        <v>101851</v>
      </c>
      <c r="C72" s="33">
        <v>20242</v>
      </c>
      <c r="D72" s="8">
        <v>19.874129856358799</v>
      </c>
      <c r="E72" s="34">
        <v>540077</v>
      </c>
      <c r="F72" s="35">
        <v>158698</v>
      </c>
      <c r="G72" s="36">
        <v>29.3843285309317</v>
      </c>
    </row>
    <row r="73" spans="1:7" ht="15" customHeight="1" x14ac:dyDescent="0.35">
      <c r="A73" s="27" t="s">
        <v>18</v>
      </c>
      <c r="B73" s="5">
        <v>30501</v>
      </c>
      <c r="C73" s="28">
        <v>5085</v>
      </c>
      <c r="D73" s="9">
        <v>16.67158453821186</v>
      </c>
      <c r="E73" s="29">
        <v>128041</v>
      </c>
      <c r="F73" s="30">
        <v>31073</v>
      </c>
      <c r="G73" s="37">
        <v>24.268007903718338</v>
      </c>
    </row>
    <row r="74" spans="1:7" ht="15" customHeight="1" x14ac:dyDescent="0.35">
      <c r="A74" s="32" t="s">
        <v>19</v>
      </c>
      <c r="B74" s="7">
        <v>6600</v>
      </c>
      <c r="C74" s="33">
        <v>839</v>
      </c>
      <c r="D74" s="8">
        <v>12.712121212121209</v>
      </c>
      <c r="E74" s="34">
        <v>27428</v>
      </c>
      <c r="F74" s="35">
        <v>6214</v>
      </c>
      <c r="G74" s="36">
        <v>22.655680326673469</v>
      </c>
    </row>
    <row r="75" spans="1:7" ht="15" customHeight="1" x14ac:dyDescent="0.35">
      <c r="A75" s="27" t="s">
        <v>20</v>
      </c>
      <c r="B75" s="5">
        <v>48314</v>
      </c>
      <c r="C75" s="28">
        <v>2896</v>
      </c>
      <c r="D75" s="9">
        <v>5.9941217866456924</v>
      </c>
      <c r="E75" s="29">
        <v>135291</v>
      </c>
      <c r="F75" s="30">
        <v>11802</v>
      </c>
      <c r="G75" s="37">
        <v>8.7234184092068201</v>
      </c>
    </row>
    <row r="76" spans="1:7" ht="15" customHeight="1" x14ac:dyDescent="0.35">
      <c r="A76" s="32" t="s">
        <v>21</v>
      </c>
      <c r="B76" s="7">
        <v>28196</v>
      </c>
      <c r="C76" s="33">
        <v>1470</v>
      </c>
      <c r="D76" s="8">
        <v>5.2135054617676264</v>
      </c>
      <c r="E76" s="34">
        <v>64763</v>
      </c>
      <c r="F76" s="35">
        <v>5056</v>
      </c>
      <c r="G76" s="36">
        <v>7.8069267946203853</v>
      </c>
    </row>
    <row r="77" spans="1:7" ht="15" customHeight="1" x14ac:dyDescent="0.35">
      <c r="A77" s="27" t="s">
        <v>22</v>
      </c>
      <c r="B77" s="5">
        <v>20518</v>
      </c>
      <c r="C77" s="38">
        <v>2193</v>
      </c>
      <c r="D77" s="10">
        <v>10.68817623550054</v>
      </c>
      <c r="E77" s="29">
        <v>86337</v>
      </c>
      <c r="F77" s="39">
        <v>14744</v>
      </c>
      <c r="G77" s="40">
        <v>17.07726698866071</v>
      </c>
    </row>
    <row r="78" spans="1:7" ht="15" customHeight="1" thickBot="1" x14ac:dyDescent="0.4">
      <c r="A78" s="41" t="s">
        <v>23</v>
      </c>
      <c r="B78" s="7">
        <v>26113</v>
      </c>
      <c r="C78" s="33">
        <v>1576</v>
      </c>
      <c r="D78" s="8">
        <v>6.0353080840960436</v>
      </c>
      <c r="E78" s="34">
        <v>65745</v>
      </c>
      <c r="F78" s="35">
        <v>5468</v>
      </c>
      <c r="G78" s="36">
        <v>8.3169822800212945</v>
      </c>
    </row>
    <row r="79" spans="1:7" ht="15" customHeight="1" x14ac:dyDescent="0.35">
      <c r="A79" s="42" t="s">
        <v>24</v>
      </c>
      <c r="B79" s="11">
        <v>478652</v>
      </c>
      <c r="C79" s="12">
        <v>84007</v>
      </c>
      <c r="D79" s="13">
        <v>17.550746680260399</v>
      </c>
      <c r="E79" s="14">
        <v>2077266</v>
      </c>
      <c r="F79" s="15">
        <v>534947</v>
      </c>
      <c r="G79" s="43">
        <v>25.752118409486311</v>
      </c>
    </row>
    <row r="80" spans="1:7" ht="15" customHeight="1" x14ac:dyDescent="0.35">
      <c r="A80" s="44" t="s">
        <v>25</v>
      </c>
      <c r="B80" s="16">
        <v>201850</v>
      </c>
      <c r="C80" s="45">
        <v>21233</v>
      </c>
      <c r="D80" s="17">
        <v>10.51919742382958</v>
      </c>
      <c r="E80" s="46">
        <v>514712</v>
      </c>
      <c r="F80" s="47">
        <v>73825</v>
      </c>
      <c r="G80" s="48">
        <v>14.34297238067113</v>
      </c>
    </row>
    <row r="81" spans="1:7" ht="15" customHeight="1" x14ac:dyDescent="0.35">
      <c r="A81" s="49" t="s">
        <v>26</v>
      </c>
      <c r="B81" s="50">
        <v>680502</v>
      </c>
      <c r="C81" s="51">
        <v>105240</v>
      </c>
      <c r="D81" s="52">
        <v>15.46505373973919</v>
      </c>
      <c r="E81" s="53">
        <v>2591978</v>
      </c>
      <c r="F81" s="54">
        <v>608772</v>
      </c>
      <c r="G81" s="55">
        <v>23.486503357667392</v>
      </c>
    </row>
    <row r="82" spans="1:7" ht="35.15" customHeight="1" x14ac:dyDescent="0.35">
      <c r="A82" s="132" t="s">
        <v>45</v>
      </c>
      <c r="B82" s="152"/>
      <c r="C82" s="152"/>
      <c r="D82" s="152"/>
      <c r="E82" s="152"/>
      <c r="F82" s="152"/>
      <c r="G82" s="152"/>
    </row>
    <row r="83" spans="1:7" ht="15" customHeight="1" x14ac:dyDescent="0.35"/>
    <row r="84" spans="1:7" ht="24" customHeight="1" x14ac:dyDescent="0.35">
      <c r="A84" s="151">
        <v>2020</v>
      </c>
      <c r="B84" s="150"/>
      <c r="C84" s="150"/>
      <c r="D84" s="150"/>
      <c r="E84" s="150"/>
      <c r="F84" s="150"/>
      <c r="G84" s="150"/>
    </row>
    <row r="85" spans="1:7" ht="15" customHeight="1" x14ac:dyDescent="0.35">
      <c r="A85" s="26"/>
    </row>
    <row r="86" spans="1:7" ht="26.5" customHeight="1" x14ac:dyDescent="0.35">
      <c r="A86" s="134" t="s">
        <v>40</v>
      </c>
      <c r="B86" s="150"/>
      <c r="C86" s="150"/>
      <c r="D86" s="150"/>
      <c r="E86" s="150"/>
      <c r="F86" s="150"/>
      <c r="G86" s="150"/>
    </row>
    <row r="87" spans="1:7" ht="15" customHeight="1" thickBot="1" x14ac:dyDescent="0.4">
      <c r="A87" s="135" t="s">
        <v>32</v>
      </c>
      <c r="B87" s="138" t="s">
        <v>27</v>
      </c>
      <c r="C87" s="139"/>
      <c r="D87" s="140"/>
      <c r="E87" s="138" t="s">
        <v>6</v>
      </c>
      <c r="F87" s="139"/>
      <c r="G87" s="141"/>
    </row>
    <row r="88" spans="1:7" ht="29.25" customHeight="1" x14ac:dyDescent="0.35">
      <c r="A88" s="136"/>
      <c r="B88" s="68" t="s">
        <v>28</v>
      </c>
      <c r="C88" s="142" t="s">
        <v>29</v>
      </c>
      <c r="D88" s="143"/>
      <c r="E88" s="68" t="s">
        <v>28</v>
      </c>
      <c r="F88" s="142" t="s">
        <v>29</v>
      </c>
      <c r="G88" s="144"/>
    </row>
    <row r="89" spans="1:7" ht="15" customHeight="1" thickBot="1" x14ac:dyDescent="0.4">
      <c r="A89" s="137"/>
      <c r="B89" s="145" t="s">
        <v>5</v>
      </c>
      <c r="C89" s="146"/>
      <c r="D89" s="66" t="s">
        <v>1</v>
      </c>
      <c r="E89" s="147" t="s">
        <v>5</v>
      </c>
      <c r="F89" s="148"/>
      <c r="G89" s="67" t="s">
        <v>1</v>
      </c>
    </row>
    <row r="90" spans="1:7" ht="15" customHeight="1" x14ac:dyDescent="0.35">
      <c r="A90" s="27" t="s">
        <v>8</v>
      </c>
      <c r="B90" s="5">
        <v>83100</v>
      </c>
      <c r="C90" s="28">
        <v>15265</v>
      </c>
      <c r="D90" s="6">
        <f t="shared" ref="D90:D108" si="0">C90/B90*100</f>
        <v>18.369434416365824</v>
      </c>
      <c r="E90" s="29">
        <v>345502</v>
      </c>
      <c r="F90" s="30">
        <v>96014</v>
      </c>
      <c r="G90" s="31">
        <f t="shared" ref="G90:G108" si="1">F90/E90*100</f>
        <v>27.789708887358106</v>
      </c>
    </row>
    <row r="91" spans="1:7" ht="15" customHeight="1" x14ac:dyDescent="0.35">
      <c r="A91" s="32" t="s">
        <v>9</v>
      </c>
      <c r="B91" s="7">
        <v>104949</v>
      </c>
      <c r="C91" s="33">
        <v>13718</v>
      </c>
      <c r="D91" s="8">
        <f t="shared" si="0"/>
        <v>13.071110729973606</v>
      </c>
      <c r="E91" s="34">
        <v>403930</v>
      </c>
      <c r="F91" s="35">
        <v>77163</v>
      </c>
      <c r="G91" s="36">
        <f t="shared" si="1"/>
        <v>19.103062411804025</v>
      </c>
    </row>
    <row r="92" spans="1:7" ht="15" customHeight="1" x14ac:dyDescent="0.35">
      <c r="A92" s="27" t="s">
        <v>10</v>
      </c>
      <c r="B92" s="5">
        <v>48329</v>
      </c>
      <c r="C92" s="28">
        <v>12172</v>
      </c>
      <c r="D92" s="9">
        <f t="shared" si="0"/>
        <v>25.185706304703182</v>
      </c>
      <c r="E92" s="29">
        <v>118775</v>
      </c>
      <c r="F92" s="30">
        <v>41028</v>
      </c>
      <c r="G92" s="37">
        <f t="shared" si="1"/>
        <v>34.542622605767207</v>
      </c>
    </row>
    <row r="93" spans="1:7" ht="15" customHeight="1" x14ac:dyDescent="0.35">
      <c r="A93" s="32" t="s">
        <v>11</v>
      </c>
      <c r="B93" s="7">
        <v>32855</v>
      </c>
      <c r="C93" s="33">
        <v>1757</v>
      </c>
      <c r="D93" s="8">
        <f t="shared" si="0"/>
        <v>5.3477400700045656</v>
      </c>
      <c r="E93" s="34">
        <v>77628</v>
      </c>
      <c r="F93" s="35">
        <v>5527</v>
      </c>
      <c r="G93" s="36">
        <f t="shared" si="1"/>
        <v>7.1198536610501364</v>
      </c>
    </row>
    <row r="94" spans="1:7" ht="15" customHeight="1" x14ac:dyDescent="0.35">
      <c r="A94" s="27" t="s">
        <v>12</v>
      </c>
      <c r="B94" s="5">
        <v>5102</v>
      </c>
      <c r="C94" s="28">
        <v>1496</v>
      </c>
      <c r="D94" s="9">
        <f t="shared" si="0"/>
        <v>29.321834574676597</v>
      </c>
      <c r="E94" s="29">
        <v>19961</v>
      </c>
      <c r="F94" s="30">
        <v>7953</v>
      </c>
      <c r="G94" s="37">
        <f t="shared" si="1"/>
        <v>39.842693251841091</v>
      </c>
    </row>
    <row r="95" spans="1:7" ht="15" customHeight="1" x14ac:dyDescent="0.35">
      <c r="A95" s="32" t="s">
        <v>13</v>
      </c>
      <c r="B95" s="7">
        <v>26273</v>
      </c>
      <c r="C95" s="33">
        <v>6866</v>
      </c>
      <c r="D95" s="8">
        <f t="shared" si="0"/>
        <v>26.133292733985456</v>
      </c>
      <c r="E95" s="34">
        <v>56230</v>
      </c>
      <c r="F95" s="35">
        <v>17244</v>
      </c>
      <c r="G95" s="36">
        <f t="shared" si="1"/>
        <v>30.666903788013517</v>
      </c>
    </row>
    <row r="96" spans="1:7" ht="15" customHeight="1" x14ac:dyDescent="0.35">
      <c r="A96" s="27" t="s">
        <v>14</v>
      </c>
      <c r="B96" s="5">
        <v>48934</v>
      </c>
      <c r="C96" s="28">
        <v>12256</v>
      </c>
      <c r="D96" s="9">
        <f t="shared" si="0"/>
        <v>25.045980299995911</v>
      </c>
      <c r="E96" s="29">
        <v>199700</v>
      </c>
      <c r="F96" s="30">
        <v>71047</v>
      </c>
      <c r="G96" s="37">
        <f t="shared" si="1"/>
        <v>35.576865297946917</v>
      </c>
    </row>
    <row r="97" spans="1:7" ht="15" customHeight="1" x14ac:dyDescent="0.35">
      <c r="A97" s="32" t="s">
        <v>15</v>
      </c>
      <c r="B97" s="7">
        <v>19480</v>
      </c>
      <c r="C97" s="33">
        <v>902</v>
      </c>
      <c r="D97" s="8">
        <f t="shared" si="0"/>
        <v>4.6303901437371664</v>
      </c>
      <c r="E97" s="34">
        <v>49402</v>
      </c>
      <c r="F97" s="35">
        <v>3077</v>
      </c>
      <c r="G97" s="36">
        <f t="shared" si="1"/>
        <v>6.2284927735719204</v>
      </c>
    </row>
    <row r="98" spans="1:7" ht="15" customHeight="1" x14ac:dyDescent="0.35">
      <c r="A98" s="27" t="s">
        <v>16</v>
      </c>
      <c r="B98" s="5">
        <v>57616</v>
      </c>
      <c r="C98" s="28">
        <v>7067</v>
      </c>
      <c r="D98" s="9">
        <f t="shared" si="0"/>
        <v>12.265690086087199</v>
      </c>
      <c r="E98" s="29">
        <v>240469</v>
      </c>
      <c r="F98" s="30">
        <v>48168</v>
      </c>
      <c r="G98" s="37">
        <f t="shared" si="1"/>
        <v>20.030856368180512</v>
      </c>
    </row>
    <row r="99" spans="1:7" ht="15" customHeight="1" x14ac:dyDescent="0.35">
      <c r="A99" s="32" t="s">
        <v>17</v>
      </c>
      <c r="B99" s="7">
        <v>100653</v>
      </c>
      <c r="C99" s="33">
        <v>19871</v>
      </c>
      <c r="D99" s="8">
        <f t="shared" si="0"/>
        <v>19.742084190237748</v>
      </c>
      <c r="E99" s="34">
        <v>528134</v>
      </c>
      <c r="F99" s="35">
        <v>153205</v>
      </c>
      <c r="G99" s="36">
        <f t="shared" si="1"/>
        <v>29.008736419166347</v>
      </c>
    </row>
    <row r="100" spans="1:7" ht="15" customHeight="1" x14ac:dyDescent="0.35">
      <c r="A100" s="27" t="s">
        <v>18</v>
      </c>
      <c r="B100" s="5">
        <v>32829</v>
      </c>
      <c r="C100" s="28">
        <v>5737</v>
      </c>
      <c r="D100" s="9">
        <f t="shared" si="0"/>
        <v>17.47540284504554</v>
      </c>
      <c r="E100" s="29">
        <v>126050</v>
      </c>
      <c r="F100" s="30">
        <v>30747</v>
      </c>
      <c r="G100" s="37">
        <f t="shared" si="1"/>
        <v>24.392701309004362</v>
      </c>
    </row>
    <row r="101" spans="1:7" ht="15" customHeight="1" x14ac:dyDescent="0.35">
      <c r="A101" s="32" t="s">
        <v>19</v>
      </c>
      <c r="B101" s="7">
        <v>6584</v>
      </c>
      <c r="C101" s="33">
        <v>928</v>
      </c>
      <c r="D101" s="8">
        <f t="shared" si="0"/>
        <v>14.094775212636696</v>
      </c>
      <c r="E101" s="34">
        <v>27224</v>
      </c>
      <c r="F101" s="35">
        <v>5945</v>
      </c>
      <c r="G101" s="36">
        <f t="shared" si="1"/>
        <v>21.837349397590362</v>
      </c>
    </row>
    <row r="102" spans="1:7" ht="15" customHeight="1" x14ac:dyDescent="0.35">
      <c r="A102" s="27" t="s">
        <v>20</v>
      </c>
      <c r="B102" s="5">
        <v>50036</v>
      </c>
      <c r="C102" s="28">
        <v>2813</v>
      </c>
      <c r="D102" s="9">
        <f t="shared" si="0"/>
        <v>5.6219521944200181</v>
      </c>
      <c r="E102" s="29">
        <v>135214</v>
      </c>
      <c r="F102" s="30">
        <v>10921</v>
      </c>
      <c r="G102" s="37">
        <f t="shared" si="1"/>
        <v>8.0768263641338915</v>
      </c>
    </row>
    <row r="103" spans="1:7" ht="15" customHeight="1" x14ac:dyDescent="0.35">
      <c r="A103" s="32" t="s">
        <v>21</v>
      </c>
      <c r="B103" s="7">
        <v>29950</v>
      </c>
      <c r="C103" s="33">
        <v>1574</v>
      </c>
      <c r="D103" s="8">
        <f t="shared" si="0"/>
        <v>5.2554257095158601</v>
      </c>
      <c r="E103" s="34">
        <v>64535</v>
      </c>
      <c r="F103" s="35">
        <v>4604</v>
      </c>
      <c r="G103" s="36">
        <f t="shared" si="1"/>
        <v>7.1341132718679781</v>
      </c>
    </row>
    <row r="104" spans="1:7" ht="15" customHeight="1" x14ac:dyDescent="0.35">
      <c r="A104" s="27" t="s">
        <v>22</v>
      </c>
      <c r="B104" s="5">
        <v>20569</v>
      </c>
      <c r="C104" s="38">
        <v>2338</v>
      </c>
      <c r="D104" s="10">
        <f t="shared" si="0"/>
        <v>11.366619670377753</v>
      </c>
      <c r="E104" s="29">
        <v>85603</v>
      </c>
      <c r="F104" s="39">
        <v>14420</v>
      </c>
      <c r="G104" s="40">
        <f t="shared" si="1"/>
        <v>16.845204023223484</v>
      </c>
    </row>
    <row r="105" spans="1:7" ht="15" customHeight="1" thickBot="1" x14ac:dyDescent="0.4">
      <c r="A105" s="41" t="s">
        <v>23</v>
      </c>
      <c r="B105" s="7">
        <v>27789</v>
      </c>
      <c r="C105" s="33">
        <v>1603</v>
      </c>
      <c r="D105" s="8">
        <f t="shared" si="0"/>
        <v>5.7684695383065243</v>
      </c>
      <c r="E105" s="34">
        <v>66243</v>
      </c>
      <c r="F105" s="35">
        <v>5104</v>
      </c>
      <c r="G105" s="36">
        <f t="shared" si="1"/>
        <v>7.7049650529112519</v>
      </c>
    </row>
    <row r="106" spans="1:7" ht="15" customHeight="1" x14ac:dyDescent="0.35">
      <c r="A106" s="42" t="s">
        <v>24</v>
      </c>
      <c r="B106" s="11">
        <f>SUM(B90,B91,B94,B95,B96,B98,B99,B100,B101,B104)</f>
        <v>486609</v>
      </c>
      <c r="C106" s="12">
        <f>SUM(C90,C91,C94,C95,C96,C98,C99,C100,C101,C104)</f>
        <v>85542</v>
      </c>
      <c r="D106" s="13">
        <f t="shared" si="0"/>
        <v>17.57920630321264</v>
      </c>
      <c r="E106" s="14">
        <f>SUM(E90,E91,E94,E95,E96,E98,E99,E100,E101,E104)</f>
        <v>2032803</v>
      </c>
      <c r="F106" s="15">
        <f>SUM(F90,F91,F94,F95,F96,F98,F99,F100,F101,F104)</f>
        <v>521906</v>
      </c>
      <c r="G106" s="43">
        <f t="shared" si="1"/>
        <v>25.674204534330187</v>
      </c>
    </row>
    <row r="107" spans="1:7" ht="15" customHeight="1" x14ac:dyDescent="0.35">
      <c r="A107" s="44" t="s">
        <v>25</v>
      </c>
      <c r="B107" s="16">
        <f>SUM(B92,B93,B97,B102,B103,B105)</f>
        <v>208439</v>
      </c>
      <c r="C107" s="45">
        <f>SUM(C92,C93,C97,C102,C103,C105)</f>
        <v>20821</v>
      </c>
      <c r="D107" s="17">
        <f t="shared" si="0"/>
        <v>9.9890135723161215</v>
      </c>
      <c r="E107" s="46">
        <f>SUM(E92,E93,E97,E102,E103,E105)</f>
        <v>511797</v>
      </c>
      <c r="F107" s="47">
        <f>SUM(F92,F93,F97,F102,F103,F105)</f>
        <v>70261</v>
      </c>
      <c r="G107" s="48">
        <f t="shared" si="1"/>
        <v>13.728294616810963</v>
      </c>
    </row>
    <row r="108" spans="1:7" ht="15" customHeight="1" x14ac:dyDescent="0.35">
      <c r="A108" s="49" t="s">
        <v>26</v>
      </c>
      <c r="B108" s="50">
        <f>SUM(B90:B105)</f>
        <v>695048</v>
      </c>
      <c r="C108" s="51">
        <f>SUM(C90:C105)</f>
        <v>106363</v>
      </c>
      <c r="D108" s="52">
        <f t="shared" si="0"/>
        <v>15.302971881078717</v>
      </c>
      <c r="E108" s="53">
        <f>SUM(E90:E105)</f>
        <v>2544600</v>
      </c>
      <c r="F108" s="54">
        <f>SUM(F90:F105)</f>
        <v>592167</v>
      </c>
      <c r="G108" s="55">
        <f t="shared" si="1"/>
        <v>23.271516151850978</v>
      </c>
    </row>
    <row r="109" spans="1:7" ht="33.65" customHeight="1" x14ac:dyDescent="0.35">
      <c r="A109" s="132" t="s">
        <v>46</v>
      </c>
      <c r="B109" s="152"/>
      <c r="C109" s="152"/>
      <c r="D109" s="152"/>
      <c r="E109" s="152"/>
      <c r="F109" s="152"/>
      <c r="G109" s="152"/>
    </row>
    <row r="110" spans="1:7" ht="15" customHeight="1" x14ac:dyDescent="0.35"/>
    <row r="111" spans="1:7" ht="24" customHeight="1" x14ac:dyDescent="0.35">
      <c r="A111" s="151">
        <v>2019</v>
      </c>
      <c r="B111" s="150"/>
      <c r="C111" s="150"/>
      <c r="D111" s="150"/>
      <c r="E111" s="150"/>
      <c r="F111" s="150"/>
      <c r="G111" s="150"/>
    </row>
    <row r="112" spans="1:7" ht="15" customHeight="1" x14ac:dyDescent="0.35"/>
    <row r="113" spans="1:7" ht="27.75" customHeight="1" x14ac:dyDescent="0.35">
      <c r="A113" s="134" t="s">
        <v>41</v>
      </c>
      <c r="B113" s="150"/>
      <c r="C113" s="150"/>
      <c r="D113" s="150"/>
      <c r="E113" s="150"/>
      <c r="F113" s="150"/>
      <c r="G113" s="150"/>
    </row>
    <row r="114" spans="1:7" ht="15" customHeight="1" thickBot="1" x14ac:dyDescent="0.4">
      <c r="A114" s="135" t="s">
        <v>32</v>
      </c>
      <c r="B114" s="138" t="s">
        <v>27</v>
      </c>
      <c r="C114" s="139"/>
      <c r="D114" s="140"/>
      <c r="E114" s="138" t="s">
        <v>6</v>
      </c>
      <c r="F114" s="139"/>
      <c r="G114" s="141"/>
    </row>
    <row r="115" spans="1:7" ht="29.25" customHeight="1" x14ac:dyDescent="0.35">
      <c r="A115" s="136"/>
      <c r="B115" s="68" t="s">
        <v>28</v>
      </c>
      <c r="C115" s="142" t="s">
        <v>29</v>
      </c>
      <c r="D115" s="143"/>
      <c r="E115" s="68" t="s">
        <v>28</v>
      </c>
      <c r="F115" s="142" t="s">
        <v>29</v>
      </c>
      <c r="G115" s="144"/>
    </row>
    <row r="116" spans="1:7" ht="15" customHeight="1" thickBot="1" x14ac:dyDescent="0.4">
      <c r="A116" s="137"/>
      <c r="B116" s="145" t="s">
        <v>5</v>
      </c>
      <c r="C116" s="146"/>
      <c r="D116" s="66" t="s">
        <v>1</v>
      </c>
      <c r="E116" s="147" t="s">
        <v>5</v>
      </c>
      <c r="F116" s="148"/>
      <c r="G116" s="67" t="s">
        <v>1</v>
      </c>
    </row>
    <row r="117" spans="1:7" ht="15" customHeight="1" x14ac:dyDescent="0.35">
      <c r="A117" s="27" t="s">
        <v>8</v>
      </c>
      <c r="B117" s="5">
        <v>81695</v>
      </c>
      <c r="C117" s="28">
        <v>16124</v>
      </c>
      <c r="D117" s="6">
        <f t="shared" ref="D117:D135" si="2">C117/B117*100</f>
        <v>19.736825999143154</v>
      </c>
      <c r="E117" s="29">
        <v>336711</v>
      </c>
      <c r="F117" s="30">
        <v>95502</v>
      </c>
      <c r="G117" s="31">
        <f t="shared" ref="G117:G135" si="3">F117/E117*100</f>
        <v>28.363195737590992</v>
      </c>
    </row>
    <row r="118" spans="1:7" ht="15" customHeight="1" x14ac:dyDescent="0.35">
      <c r="A118" s="32" t="s">
        <v>9</v>
      </c>
      <c r="B118" s="7">
        <v>100607</v>
      </c>
      <c r="C118" s="33">
        <v>13227</v>
      </c>
      <c r="D118" s="8">
        <f t="shared" si="2"/>
        <v>13.147196517140955</v>
      </c>
      <c r="E118" s="34">
        <v>389217</v>
      </c>
      <c r="F118" s="35">
        <v>73641</v>
      </c>
      <c r="G118" s="36">
        <f t="shared" si="3"/>
        <v>18.920293820670729</v>
      </c>
    </row>
    <row r="119" spans="1:7" ht="15" customHeight="1" x14ac:dyDescent="0.35">
      <c r="A119" s="27" t="s">
        <v>10</v>
      </c>
      <c r="B119" s="5">
        <v>47692</v>
      </c>
      <c r="C119" s="28">
        <v>11620</v>
      </c>
      <c r="D119" s="9">
        <f t="shared" si="2"/>
        <v>24.364673320473035</v>
      </c>
      <c r="E119" s="29">
        <v>115795</v>
      </c>
      <c r="F119" s="30">
        <v>39757</v>
      </c>
      <c r="G119" s="37">
        <f t="shared" si="3"/>
        <v>34.333952243188392</v>
      </c>
    </row>
    <row r="120" spans="1:7" ht="15" customHeight="1" x14ac:dyDescent="0.35">
      <c r="A120" s="32" t="s">
        <v>11</v>
      </c>
      <c r="B120" s="7">
        <v>32907</v>
      </c>
      <c r="C120" s="33">
        <v>1674</v>
      </c>
      <c r="D120" s="8">
        <f t="shared" si="2"/>
        <v>5.0870635427112774</v>
      </c>
      <c r="E120" s="34">
        <v>74453</v>
      </c>
      <c r="F120" s="35">
        <v>4912</v>
      </c>
      <c r="G120" s="36">
        <f t="shared" si="3"/>
        <v>6.5974507407357663</v>
      </c>
    </row>
    <row r="121" spans="1:7" ht="15" customHeight="1" x14ac:dyDescent="0.35">
      <c r="A121" s="27" t="s">
        <v>12</v>
      </c>
      <c r="B121" s="5">
        <v>4906</v>
      </c>
      <c r="C121" s="28">
        <v>1445</v>
      </c>
      <c r="D121" s="9">
        <f t="shared" si="2"/>
        <v>29.453730126375866</v>
      </c>
      <c r="E121" s="29">
        <v>19466</v>
      </c>
      <c r="F121" s="30">
        <v>7721</v>
      </c>
      <c r="G121" s="37">
        <f t="shared" si="3"/>
        <v>39.664029590054454</v>
      </c>
    </row>
    <row r="122" spans="1:7" ht="15" customHeight="1" x14ac:dyDescent="0.35">
      <c r="A122" s="32" t="s">
        <v>13</v>
      </c>
      <c r="B122" s="7">
        <v>26442</v>
      </c>
      <c r="C122" s="33">
        <v>6771</v>
      </c>
      <c r="D122" s="8">
        <f t="shared" si="2"/>
        <v>25.606988881325165</v>
      </c>
      <c r="E122" s="34">
        <v>53686</v>
      </c>
      <c r="F122" s="35">
        <v>16500</v>
      </c>
      <c r="G122" s="36">
        <f t="shared" si="3"/>
        <v>30.734269641992324</v>
      </c>
    </row>
    <row r="123" spans="1:7" ht="15" customHeight="1" x14ac:dyDescent="0.35">
      <c r="A123" s="27" t="s">
        <v>14</v>
      </c>
      <c r="B123" s="5">
        <v>48581</v>
      </c>
      <c r="C123" s="28">
        <v>12006</v>
      </c>
      <c r="D123" s="9">
        <f t="shared" si="2"/>
        <v>24.713365307424713</v>
      </c>
      <c r="E123" s="29">
        <v>194388</v>
      </c>
      <c r="F123" s="30">
        <v>68151</v>
      </c>
      <c r="G123" s="37">
        <f t="shared" si="3"/>
        <v>35.059262917464039</v>
      </c>
    </row>
    <row r="124" spans="1:7" ht="15" customHeight="1" x14ac:dyDescent="0.35">
      <c r="A124" s="32" t="s">
        <v>15</v>
      </c>
      <c r="B124" s="7">
        <v>19327</v>
      </c>
      <c r="C124" s="33">
        <v>823</v>
      </c>
      <c r="D124" s="8">
        <f t="shared" si="2"/>
        <v>4.2582915092875258</v>
      </c>
      <c r="E124" s="34">
        <v>48666</v>
      </c>
      <c r="F124" s="35">
        <v>2895</v>
      </c>
      <c r="G124" s="36">
        <f t="shared" si="3"/>
        <v>5.9487116261866602</v>
      </c>
    </row>
    <row r="125" spans="1:7" ht="15" customHeight="1" x14ac:dyDescent="0.35">
      <c r="A125" s="27" t="s">
        <v>16</v>
      </c>
      <c r="B125" s="5">
        <v>56239</v>
      </c>
      <c r="C125" s="28">
        <v>6931</v>
      </c>
      <c r="D125" s="9">
        <f t="shared" si="2"/>
        <v>12.32418784117783</v>
      </c>
      <c r="E125" s="29">
        <v>229923</v>
      </c>
      <c r="F125" s="30">
        <v>44830</v>
      </c>
      <c r="G125" s="37">
        <f t="shared" si="3"/>
        <v>19.497831882847734</v>
      </c>
    </row>
    <row r="126" spans="1:7" ht="15" customHeight="1" x14ac:dyDescent="0.35">
      <c r="A126" s="32" t="s">
        <v>17</v>
      </c>
      <c r="B126" s="7">
        <v>98458</v>
      </c>
      <c r="C126" s="33">
        <v>19299</v>
      </c>
      <c r="D126" s="8">
        <f t="shared" si="2"/>
        <v>19.601251294968414</v>
      </c>
      <c r="E126" s="34">
        <v>513486</v>
      </c>
      <c r="F126" s="35">
        <v>148536</v>
      </c>
      <c r="G126" s="36">
        <f t="shared" si="3"/>
        <v>28.926981456164334</v>
      </c>
    </row>
    <row r="127" spans="1:7" ht="15" customHeight="1" x14ac:dyDescent="0.35">
      <c r="A127" s="27" t="s">
        <v>18</v>
      </c>
      <c r="B127" s="5">
        <v>32979</v>
      </c>
      <c r="C127" s="28">
        <v>5838</v>
      </c>
      <c r="D127" s="9">
        <f t="shared" si="2"/>
        <v>17.702174110797781</v>
      </c>
      <c r="E127" s="29">
        <v>122395</v>
      </c>
      <c r="F127" s="30">
        <v>29286</v>
      </c>
      <c r="G127" s="37">
        <f t="shared" si="3"/>
        <v>23.927448016667345</v>
      </c>
    </row>
    <row r="128" spans="1:7" ht="15" customHeight="1" x14ac:dyDescent="0.35">
      <c r="A128" s="32" t="s">
        <v>19</v>
      </c>
      <c r="B128" s="7">
        <v>6800</v>
      </c>
      <c r="C128" s="33">
        <v>875</v>
      </c>
      <c r="D128" s="8">
        <f t="shared" si="2"/>
        <v>12.867647058823529</v>
      </c>
      <c r="E128" s="34">
        <v>26650</v>
      </c>
      <c r="F128" s="35">
        <v>5848</v>
      </c>
      <c r="G128" s="36">
        <f t="shared" si="3"/>
        <v>21.943714821763603</v>
      </c>
    </row>
    <row r="129" spans="1:7" ht="15" customHeight="1" x14ac:dyDescent="0.35">
      <c r="A129" s="27" t="s">
        <v>20</v>
      </c>
      <c r="B129" s="5">
        <v>50905</v>
      </c>
      <c r="C129" s="28">
        <v>2457</v>
      </c>
      <c r="D129" s="9">
        <f t="shared" si="2"/>
        <v>4.8266378548276201</v>
      </c>
      <c r="E129" s="29">
        <v>133127</v>
      </c>
      <c r="F129" s="30">
        <v>9851</v>
      </c>
      <c r="G129" s="37">
        <f t="shared" si="3"/>
        <v>7.3997010373553076</v>
      </c>
    </row>
    <row r="130" spans="1:7" ht="15" customHeight="1" x14ac:dyDescent="0.35">
      <c r="A130" s="32" t="s">
        <v>21</v>
      </c>
      <c r="B130" s="7">
        <v>30779</v>
      </c>
      <c r="C130" s="33">
        <v>1495</v>
      </c>
      <c r="D130" s="8">
        <f t="shared" si="2"/>
        <v>4.8572078365119076</v>
      </c>
      <c r="E130" s="34">
        <v>63644</v>
      </c>
      <c r="F130" s="35">
        <v>4152</v>
      </c>
      <c r="G130" s="36">
        <f t="shared" si="3"/>
        <v>6.5237885739425554</v>
      </c>
    </row>
    <row r="131" spans="1:7" ht="15" customHeight="1" x14ac:dyDescent="0.35">
      <c r="A131" s="27" t="s">
        <v>22</v>
      </c>
      <c r="B131" s="5">
        <v>20448</v>
      </c>
      <c r="C131" s="38">
        <v>2359</v>
      </c>
      <c r="D131" s="10">
        <f t="shared" si="2"/>
        <v>11.536580594679187</v>
      </c>
      <c r="E131" s="29">
        <v>84002</v>
      </c>
      <c r="F131" s="39">
        <v>14115</v>
      </c>
      <c r="G131" s="40">
        <f t="shared" si="3"/>
        <v>16.803171353063025</v>
      </c>
    </row>
    <row r="132" spans="1:7" ht="15" customHeight="1" thickBot="1" x14ac:dyDescent="0.4">
      <c r="A132" s="41" t="s">
        <v>23</v>
      </c>
      <c r="B132" s="7">
        <v>28662</v>
      </c>
      <c r="C132" s="33">
        <v>1455</v>
      </c>
      <c r="D132" s="8">
        <f t="shared" si="2"/>
        <v>5.0764077873142144</v>
      </c>
      <c r="E132" s="34">
        <v>65583</v>
      </c>
      <c r="F132" s="35">
        <v>4641</v>
      </c>
      <c r="G132" s="36">
        <f t="shared" si="3"/>
        <v>7.0765289785462686</v>
      </c>
    </row>
    <row r="133" spans="1:7" ht="15" customHeight="1" x14ac:dyDescent="0.35">
      <c r="A133" s="42" t="s">
        <v>24</v>
      </c>
      <c r="B133" s="11">
        <v>477155</v>
      </c>
      <c r="C133" s="12">
        <v>84875</v>
      </c>
      <c r="D133" s="13">
        <f t="shared" si="2"/>
        <v>17.787720971172892</v>
      </c>
      <c r="E133" s="14">
        <v>1969924</v>
      </c>
      <c r="F133" s="15">
        <v>504130</v>
      </c>
      <c r="G133" s="43">
        <f t="shared" si="3"/>
        <v>25.591342610171765</v>
      </c>
    </row>
    <row r="134" spans="1:7" ht="15" customHeight="1" x14ac:dyDescent="0.35">
      <c r="A134" s="44" t="s">
        <v>25</v>
      </c>
      <c r="B134" s="16">
        <v>210272</v>
      </c>
      <c r="C134" s="45">
        <v>19524</v>
      </c>
      <c r="D134" s="17">
        <f t="shared" si="2"/>
        <v>9.285116420636129</v>
      </c>
      <c r="E134" s="46">
        <v>501268</v>
      </c>
      <c r="F134" s="47">
        <v>66208</v>
      </c>
      <c r="G134" s="48">
        <f t="shared" si="3"/>
        <v>13.208104247628016</v>
      </c>
    </row>
    <row r="135" spans="1:7" ht="15" customHeight="1" x14ac:dyDescent="0.35">
      <c r="A135" s="49" t="s">
        <v>26</v>
      </c>
      <c r="B135" s="50">
        <v>687427</v>
      </c>
      <c r="C135" s="51">
        <v>104399</v>
      </c>
      <c r="D135" s="52">
        <f t="shared" si="2"/>
        <v>15.186921665864157</v>
      </c>
      <c r="E135" s="53">
        <v>2471192</v>
      </c>
      <c r="F135" s="54">
        <v>570338</v>
      </c>
      <c r="G135" s="55">
        <f t="shared" si="3"/>
        <v>23.079469341111498</v>
      </c>
    </row>
    <row r="136" spans="1:7" ht="34.5" customHeight="1" x14ac:dyDescent="0.35">
      <c r="A136" s="132" t="s">
        <v>47</v>
      </c>
      <c r="B136" s="152"/>
      <c r="C136" s="152"/>
      <c r="D136" s="152"/>
      <c r="E136" s="152"/>
      <c r="F136" s="152"/>
      <c r="G136" s="152"/>
    </row>
    <row r="137" spans="1:7" ht="15" customHeight="1" x14ac:dyDescent="0.35"/>
    <row r="138" spans="1:7" ht="24" customHeight="1" x14ac:dyDescent="0.35">
      <c r="A138" s="151">
        <v>2018</v>
      </c>
      <c r="B138" s="150"/>
      <c r="C138" s="150"/>
      <c r="D138" s="150"/>
      <c r="E138" s="150"/>
      <c r="F138" s="150"/>
      <c r="G138" s="150"/>
    </row>
    <row r="139" spans="1:7" ht="15" customHeight="1" x14ac:dyDescent="0.35"/>
    <row r="140" spans="1:7" ht="27" customHeight="1" x14ac:dyDescent="0.35">
      <c r="A140" s="134" t="s">
        <v>42</v>
      </c>
      <c r="B140" s="150"/>
      <c r="C140" s="150"/>
      <c r="D140" s="150"/>
      <c r="E140" s="150"/>
      <c r="F140" s="150"/>
      <c r="G140" s="150"/>
    </row>
    <row r="141" spans="1:7" ht="15" customHeight="1" thickBot="1" x14ac:dyDescent="0.4">
      <c r="A141" s="135" t="s">
        <v>32</v>
      </c>
      <c r="B141" s="138" t="s">
        <v>27</v>
      </c>
      <c r="C141" s="139"/>
      <c r="D141" s="140"/>
      <c r="E141" s="138" t="s">
        <v>6</v>
      </c>
      <c r="F141" s="139"/>
      <c r="G141" s="141"/>
    </row>
    <row r="142" spans="1:7" ht="29.25" customHeight="1" x14ac:dyDescent="0.35">
      <c r="A142" s="136"/>
      <c r="B142" s="68" t="s">
        <v>28</v>
      </c>
      <c r="C142" s="142" t="s">
        <v>29</v>
      </c>
      <c r="D142" s="143"/>
      <c r="E142" s="68" t="s">
        <v>28</v>
      </c>
      <c r="F142" s="142" t="s">
        <v>29</v>
      </c>
      <c r="G142" s="144"/>
    </row>
    <row r="143" spans="1:7" ht="15" customHeight="1" thickBot="1" x14ac:dyDescent="0.4">
      <c r="A143" s="137"/>
      <c r="B143" s="145" t="s">
        <v>5</v>
      </c>
      <c r="C143" s="146"/>
      <c r="D143" s="66" t="s">
        <v>1</v>
      </c>
      <c r="E143" s="147" t="s">
        <v>5</v>
      </c>
      <c r="F143" s="148"/>
      <c r="G143" s="67" t="s">
        <v>1</v>
      </c>
    </row>
    <row r="144" spans="1:7" ht="15" customHeight="1" x14ac:dyDescent="0.35">
      <c r="A144" s="27" t="s">
        <v>8</v>
      </c>
      <c r="B144" s="5">
        <v>79807</v>
      </c>
      <c r="C144" s="28">
        <v>14437</v>
      </c>
      <c r="D144" s="6">
        <f t="shared" ref="D144:D162" si="4">C144/B144*100</f>
        <v>18.089891864122194</v>
      </c>
      <c r="E144" s="29">
        <v>326953</v>
      </c>
      <c r="F144" s="30">
        <v>88015</v>
      </c>
      <c r="G144" s="31">
        <f t="shared" ref="G144:G162" si="5">F144/E144*100</f>
        <v>26.919771343281756</v>
      </c>
    </row>
    <row r="145" spans="1:7" ht="15" customHeight="1" x14ac:dyDescent="0.35">
      <c r="A145" s="32" t="s">
        <v>9</v>
      </c>
      <c r="B145" s="7">
        <v>95064</v>
      </c>
      <c r="C145" s="33">
        <v>12507</v>
      </c>
      <c r="D145" s="8">
        <f t="shared" si="4"/>
        <v>13.156399899015399</v>
      </c>
      <c r="E145" s="34">
        <v>378507</v>
      </c>
      <c r="F145" s="35">
        <v>70614</v>
      </c>
      <c r="G145" s="36">
        <f t="shared" si="5"/>
        <v>18.65592974502453</v>
      </c>
    </row>
    <row r="146" spans="1:7" ht="15" customHeight="1" x14ac:dyDescent="0.35">
      <c r="A146" s="27" t="s">
        <v>10</v>
      </c>
      <c r="B146" s="5">
        <v>47557</v>
      </c>
      <c r="C146" s="28">
        <v>11668</v>
      </c>
      <c r="D146" s="9">
        <f t="shared" si="4"/>
        <v>24.534768803751287</v>
      </c>
      <c r="E146" s="29">
        <v>112970</v>
      </c>
      <c r="F146" s="30">
        <v>38262</v>
      </c>
      <c r="G146" s="37">
        <f t="shared" si="5"/>
        <v>33.869168805877663</v>
      </c>
    </row>
    <row r="147" spans="1:7" ht="15" customHeight="1" x14ac:dyDescent="0.35">
      <c r="A147" s="32" t="s">
        <v>11</v>
      </c>
      <c r="B147" s="7">
        <v>32269</v>
      </c>
      <c r="C147" s="33">
        <v>1358</v>
      </c>
      <c r="D147" s="8">
        <f t="shared" si="4"/>
        <v>4.2083733614304748</v>
      </c>
      <c r="E147" s="34">
        <v>72822</v>
      </c>
      <c r="F147" s="35">
        <v>4578</v>
      </c>
      <c r="G147" s="36">
        <f t="shared" si="5"/>
        <v>6.2865617533163052</v>
      </c>
    </row>
    <row r="148" spans="1:7" ht="15" customHeight="1" x14ac:dyDescent="0.35">
      <c r="A148" s="27" t="s">
        <v>12</v>
      </c>
      <c r="B148" s="5">
        <v>4860</v>
      </c>
      <c r="C148" s="28">
        <v>1372</v>
      </c>
      <c r="D148" s="9">
        <f t="shared" si="4"/>
        <v>28.230452674897123</v>
      </c>
      <c r="E148" s="29">
        <v>18978</v>
      </c>
      <c r="F148" s="30">
        <v>7396</v>
      </c>
      <c r="G148" s="37">
        <f t="shared" si="5"/>
        <v>38.971440615449467</v>
      </c>
    </row>
    <row r="149" spans="1:7" ht="15" customHeight="1" x14ac:dyDescent="0.35">
      <c r="A149" s="32" t="s">
        <v>13</v>
      </c>
      <c r="B149" s="7">
        <v>24428</v>
      </c>
      <c r="C149" s="33">
        <v>5813</v>
      </c>
      <c r="D149" s="8">
        <f t="shared" si="4"/>
        <v>23.79646307515965</v>
      </c>
      <c r="E149" s="34">
        <v>52688</v>
      </c>
      <c r="F149" s="35">
        <v>15525</v>
      </c>
      <c r="G149" s="36">
        <f t="shared" si="5"/>
        <v>29.465912541755241</v>
      </c>
    </row>
    <row r="150" spans="1:7" ht="15" customHeight="1" x14ac:dyDescent="0.35">
      <c r="A150" s="27" t="s">
        <v>14</v>
      </c>
      <c r="B150" s="5">
        <v>46769</v>
      </c>
      <c r="C150" s="28">
        <v>11170</v>
      </c>
      <c r="D150" s="9">
        <f t="shared" si="4"/>
        <v>23.883341529645705</v>
      </c>
      <c r="E150" s="29">
        <v>188961</v>
      </c>
      <c r="F150" s="30">
        <v>64105</v>
      </c>
      <c r="G150" s="37">
        <f t="shared" si="5"/>
        <v>33.924989812712674</v>
      </c>
    </row>
    <row r="151" spans="1:7" ht="15" customHeight="1" x14ac:dyDescent="0.35">
      <c r="A151" s="32" t="s">
        <v>15</v>
      </c>
      <c r="B151" s="7">
        <v>19187</v>
      </c>
      <c r="C151" s="33">
        <v>716</v>
      </c>
      <c r="D151" s="8">
        <f t="shared" si="4"/>
        <v>3.7316933340282485</v>
      </c>
      <c r="E151" s="34">
        <v>48029</v>
      </c>
      <c r="F151" s="35">
        <v>2552</v>
      </c>
      <c r="G151" s="36">
        <f t="shared" si="5"/>
        <v>5.3134564533927415</v>
      </c>
    </row>
    <row r="152" spans="1:7" ht="15" customHeight="1" x14ac:dyDescent="0.35">
      <c r="A152" s="27" t="s">
        <v>16</v>
      </c>
      <c r="B152" s="5">
        <v>53082</v>
      </c>
      <c r="C152" s="28">
        <v>5758</v>
      </c>
      <c r="D152" s="9">
        <f t="shared" si="4"/>
        <v>10.847368222749708</v>
      </c>
      <c r="E152" s="29">
        <v>221776</v>
      </c>
      <c r="F152" s="30">
        <v>39171</v>
      </c>
      <c r="G152" s="37">
        <f t="shared" si="5"/>
        <v>17.662416131592238</v>
      </c>
    </row>
    <row r="153" spans="1:7" ht="15" customHeight="1" x14ac:dyDescent="0.35">
      <c r="A153" s="32" t="s">
        <v>17</v>
      </c>
      <c r="B153" s="7">
        <v>94620</v>
      </c>
      <c r="C153" s="33">
        <v>18184</v>
      </c>
      <c r="D153" s="8">
        <f t="shared" si="4"/>
        <v>19.217924328894526</v>
      </c>
      <c r="E153" s="34">
        <v>500763</v>
      </c>
      <c r="F153" s="35">
        <v>143515</v>
      </c>
      <c r="G153" s="36">
        <f t="shared" si="5"/>
        <v>28.659265960144818</v>
      </c>
    </row>
    <row r="154" spans="1:7" ht="15" customHeight="1" x14ac:dyDescent="0.35">
      <c r="A154" s="27" t="s">
        <v>18</v>
      </c>
      <c r="B154" s="5">
        <v>32186</v>
      </c>
      <c r="C154" s="28">
        <v>5421</v>
      </c>
      <c r="D154" s="9">
        <f t="shared" si="4"/>
        <v>16.842726651339092</v>
      </c>
      <c r="E154" s="29">
        <v>119252</v>
      </c>
      <c r="F154" s="30">
        <v>28480</v>
      </c>
      <c r="G154" s="37">
        <f t="shared" si="5"/>
        <v>23.882199040686949</v>
      </c>
    </row>
    <row r="155" spans="1:7" ht="15" customHeight="1" x14ac:dyDescent="0.35">
      <c r="A155" s="32" t="s">
        <v>19</v>
      </c>
      <c r="B155" s="7">
        <v>6425</v>
      </c>
      <c r="C155" s="33">
        <v>843</v>
      </c>
      <c r="D155" s="8">
        <f t="shared" si="4"/>
        <v>13.120622568093385</v>
      </c>
      <c r="E155" s="34">
        <v>26281</v>
      </c>
      <c r="F155" s="35">
        <v>5768</v>
      </c>
      <c r="G155" s="36">
        <f t="shared" si="5"/>
        <v>21.947414481945131</v>
      </c>
    </row>
    <row r="156" spans="1:7" ht="15" customHeight="1" x14ac:dyDescent="0.35">
      <c r="A156" s="27" t="s">
        <v>20</v>
      </c>
      <c r="B156" s="5">
        <v>50203</v>
      </c>
      <c r="C156" s="28">
        <v>2093</v>
      </c>
      <c r="D156" s="9">
        <f t="shared" si="4"/>
        <v>4.169073561340956</v>
      </c>
      <c r="E156" s="29">
        <v>132053</v>
      </c>
      <c r="F156" s="30">
        <v>8949</v>
      </c>
      <c r="G156" s="37">
        <f t="shared" si="5"/>
        <v>6.7768244568468718</v>
      </c>
    </row>
    <row r="157" spans="1:7" ht="15" customHeight="1" x14ac:dyDescent="0.35">
      <c r="A157" s="32" t="s">
        <v>21</v>
      </c>
      <c r="B157" s="7">
        <v>30516</v>
      </c>
      <c r="C157" s="33">
        <v>1135</v>
      </c>
      <c r="D157" s="8">
        <f t="shared" si="4"/>
        <v>3.7193603355616722</v>
      </c>
      <c r="E157" s="34">
        <v>62886</v>
      </c>
      <c r="F157" s="35">
        <v>3812</v>
      </c>
      <c r="G157" s="36">
        <f t="shared" si="5"/>
        <v>6.0617625544636322</v>
      </c>
    </row>
    <row r="158" spans="1:7" ht="15" customHeight="1" x14ac:dyDescent="0.35">
      <c r="A158" s="27" t="s">
        <v>22</v>
      </c>
      <c r="B158" s="5">
        <v>19553</v>
      </c>
      <c r="C158" s="38">
        <v>2090</v>
      </c>
      <c r="D158" s="10">
        <f t="shared" si="4"/>
        <v>10.688896844473994</v>
      </c>
      <c r="E158" s="29">
        <v>82364</v>
      </c>
      <c r="F158" s="39">
        <v>13450</v>
      </c>
      <c r="G158" s="40">
        <f t="shared" si="5"/>
        <v>16.329949978145791</v>
      </c>
    </row>
    <row r="159" spans="1:7" ht="15" customHeight="1" thickBot="1" x14ac:dyDescent="0.4">
      <c r="A159" s="41" t="s">
        <v>23</v>
      </c>
      <c r="B159" s="7">
        <v>28776</v>
      </c>
      <c r="C159" s="33">
        <v>1303</v>
      </c>
      <c r="D159" s="8">
        <f t="shared" si="4"/>
        <v>4.5280789546844593</v>
      </c>
      <c r="E159" s="34">
        <v>64805</v>
      </c>
      <c r="F159" s="35">
        <v>4037</v>
      </c>
      <c r="G159" s="36">
        <f t="shared" si="5"/>
        <v>6.2294576035799709</v>
      </c>
    </row>
    <row r="160" spans="1:7" ht="15" customHeight="1" x14ac:dyDescent="0.35">
      <c r="A160" s="42" t="s">
        <v>24</v>
      </c>
      <c r="B160" s="11">
        <v>456794</v>
      </c>
      <c r="C160" s="12">
        <v>77595</v>
      </c>
      <c r="D160" s="13">
        <f t="shared" si="4"/>
        <v>16.986869354676287</v>
      </c>
      <c r="E160" s="14">
        <v>1916523</v>
      </c>
      <c r="F160" s="15">
        <v>476039</v>
      </c>
      <c r="G160" s="43">
        <f t="shared" si="5"/>
        <v>24.838679212302697</v>
      </c>
    </row>
    <row r="161" spans="1:7" ht="15" customHeight="1" x14ac:dyDescent="0.35">
      <c r="A161" s="44" t="s">
        <v>25</v>
      </c>
      <c r="B161" s="16">
        <v>208508</v>
      </c>
      <c r="C161" s="45">
        <v>18273</v>
      </c>
      <c r="D161" s="17">
        <f t="shared" si="4"/>
        <v>8.7636925201910714</v>
      </c>
      <c r="E161" s="46">
        <v>493565</v>
      </c>
      <c r="F161" s="47">
        <v>62190</v>
      </c>
      <c r="G161" s="48">
        <f t="shared" si="5"/>
        <v>12.600164112123025</v>
      </c>
    </row>
    <row r="162" spans="1:7" ht="15" customHeight="1" x14ac:dyDescent="0.35">
      <c r="A162" s="49" t="s">
        <v>26</v>
      </c>
      <c r="B162" s="50">
        <v>665302</v>
      </c>
      <c r="C162" s="51">
        <v>95868</v>
      </c>
      <c r="D162" s="52">
        <f t="shared" si="4"/>
        <v>14.409696649040585</v>
      </c>
      <c r="E162" s="53">
        <v>2410088</v>
      </c>
      <c r="F162" s="54">
        <v>538229</v>
      </c>
      <c r="G162" s="55">
        <f t="shared" si="5"/>
        <v>22.332338072302754</v>
      </c>
    </row>
    <row r="163" spans="1:7" ht="36.65" customHeight="1" x14ac:dyDescent="0.35">
      <c r="A163" s="132" t="s">
        <v>48</v>
      </c>
      <c r="B163" s="152"/>
      <c r="C163" s="152"/>
      <c r="D163" s="152"/>
      <c r="E163" s="152"/>
      <c r="F163" s="152"/>
      <c r="G163" s="152"/>
    </row>
    <row r="164" spans="1:7" x14ac:dyDescent="0.35">
      <c r="A164" s="18"/>
      <c r="B164" s="18"/>
      <c r="C164" s="18"/>
      <c r="D164" s="18"/>
      <c r="E164" s="18"/>
      <c r="F164" s="18"/>
      <c r="G164" s="18"/>
    </row>
  </sheetData>
  <mergeCells count="62">
    <mergeCell ref="A163:G163"/>
    <mergeCell ref="A136:G136"/>
    <mergeCell ref="A138:G138"/>
    <mergeCell ref="A140:G140"/>
    <mergeCell ref="A141:A143"/>
    <mergeCell ref="B141:D141"/>
    <mergeCell ref="E141:G141"/>
    <mergeCell ref="C142:D142"/>
    <mergeCell ref="F142:G142"/>
    <mergeCell ref="B143:C143"/>
    <mergeCell ref="E143:F143"/>
    <mergeCell ref="A109:G109"/>
    <mergeCell ref="A111:G111"/>
    <mergeCell ref="A113:G113"/>
    <mergeCell ref="A114:A116"/>
    <mergeCell ref="B114:D114"/>
    <mergeCell ref="E114:G114"/>
    <mergeCell ref="C115:D115"/>
    <mergeCell ref="F115:G115"/>
    <mergeCell ref="B116:C116"/>
    <mergeCell ref="E116:F116"/>
    <mergeCell ref="A82:G82"/>
    <mergeCell ref="A84:G84"/>
    <mergeCell ref="A86:G86"/>
    <mergeCell ref="A87:A89"/>
    <mergeCell ref="B87:D87"/>
    <mergeCell ref="E87:G87"/>
    <mergeCell ref="C88:D88"/>
    <mergeCell ref="F88:G88"/>
    <mergeCell ref="B89:C89"/>
    <mergeCell ref="E89:F89"/>
    <mergeCell ref="A55:G55"/>
    <mergeCell ref="A57:G57"/>
    <mergeCell ref="A59:G59"/>
    <mergeCell ref="A60:A62"/>
    <mergeCell ref="B60:D60"/>
    <mergeCell ref="E60:G60"/>
    <mergeCell ref="C61:D61"/>
    <mergeCell ref="F61:G61"/>
    <mergeCell ref="B62:C62"/>
    <mergeCell ref="E62:F62"/>
    <mergeCell ref="A30:G30"/>
    <mergeCell ref="A32:G32"/>
    <mergeCell ref="A33:A35"/>
    <mergeCell ref="B33:D33"/>
    <mergeCell ref="E33:G33"/>
    <mergeCell ref="I33:J33"/>
    <mergeCell ref="C34:D34"/>
    <mergeCell ref="F34:G34"/>
    <mergeCell ref="I34:J34"/>
    <mergeCell ref="B35:C35"/>
    <mergeCell ref="E35:F35"/>
    <mergeCell ref="A28:G28"/>
    <mergeCell ref="A3:G3"/>
    <mergeCell ref="A5:G5"/>
    <mergeCell ref="A6:A8"/>
    <mergeCell ref="B6:D6"/>
    <mergeCell ref="E6:G6"/>
    <mergeCell ref="C7:D7"/>
    <mergeCell ref="F7:G7"/>
    <mergeCell ref="B8:C8"/>
    <mergeCell ref="E8:F8"/>
  </mergeCells>
  <hyperlinks>
    <hyperlink ref="A1" location="Inhalt!A9" display="Zurück zum Inhalt" xr:uid="{00000000-0004-0000-0100-000000000000}"/>
  </hyperlinks>
  <pageMargins left="0.7" right="0.7" top="0.78740157499999996" bottom="0.78740157499999996" header="0.3" footer="0.3"/>
  <pageSetup paperSize="9" orientation="portrait" r:id="rId1"/>
  <ignoredErrors>
    <ignoredError sqref="D106:D10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Inhalt</vt:lpstr>
      <vt:lpstr>Daten HF-07.2.1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Ulrich</dc:creator>
  <cp:lastModifiedBy>Norina Wallussek</cp:lastModifiedBy>
  <dcterms:created xsi:type="dcterms:W3CDTF">2023-07-24T08:01:58Z</dcterms:created>
  <dcterms:modified xsi:type="dcterms:W3CDTF">2024-08-27T13:57:05Z</dcterms:modified>
</cp:coreProperties>
</file>